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7740" activeTab="0"/>
  </bookViews>
  <sheets>
    <sheet name="ลำดับที่ 10 สิเกา" sheetId="1" r:id="rId1"/>
    <sheet name="ลำดับที่ 9 ห้วยยอด" sheetId="2" r:id="rId2"/>
    <sheet name="ลำดับที่ 8 นาโยง" sheetId="3" r:id="rId3"/>
    <sheet name="ลำดับที่ 7 วังวิเศษ" sheetId="4" r:id="rId4"/>
    <sheet name="ลำดับที่ 6 กันตัง" sheetId="5" r:id="rId5"/>
    <sheet name="ลำดับที่ 5 เมืองตรัง" sheetId="6" r:id="rId6"/>
    <sheet name="ลำดับที่ 4 รัษฎา" sheetId="7" r:id="rId7"/>
    <sheet name="ลำดับที่ 3 ปะเหลียน" sheetId="8" r:id="rId8"/>
    <sheet name="ลำดับที่ 2 ย่านตาขาว" sheetId="9" r:id="rId9"/>
    <sheet name="ลำดับที่ 1 หาดสำราญ" sheetId="10" r:id="rId10"/>
  </sheets>
  <definedNames>
    <definedName name="_xlnm.Print_Area" localSheetId="5">'ลำดับที่ 5 เมืองตรัง'!$A$1:$N$75</definedName>
    <definedName name="_xlnm.Print_Titles" localSheetId="8">'ลำดับที่ 2 ย่านตาขาว'!$1:$6</definedName>
    <definedName name="_xlnm.Print_Titles" localSheetId="7">'ลำดับที่ 3 ปะเหลียน'!$1:$6</definedName>
    <definedName name="_xlnm.Print_Titles" localSheetId="6">'ลำดับที่ 4 รัษฎา'!$1:$6</definedName>
    <definedName name="_xlnm.Print_Titles" localSheetId="3">'ลำดับที่ 7 วังวิเศษ'!$1:$6</definedName>
    <definedName name="_xlnm.Print_Titles" localSheetId="1">'ลำดับที่ 9 ห้วยยอด'!$1:$6</definedName>
  </definedNames>
  <calcPr fullCalcOnLoad="1"/>
</workbook>
</file>

<file path=xl/sharedStrings.xml><?xml version="1.0" encoding="utf-8"?>
<sst xmlns="http://schemas.openxmlformats.org/spreadsheetml/2006/main" count="1593" uniqueCount="476">
  <si>
    <t>หน้า</t>
  </si>
  <si>
    <t>สรุปผลการดำเนินงานตามกิจกรรม / โครงการ ประจำปีงบประมาณ 2555</t>
  </si>
  <si>
    <t>ศูนย์ กศน.อำเภอหาดสำราญ</t>
  </si>
  <si>
    <t>กิจกรรม / โครงการ</t>
  </si>
  <si>
    <t>เป้าหมายทั้งปี (คน/เล่ม)</t>
  </si>
  <si>
    <t xml:space="preserve">ผลการดำเนินงานที่ผ่านมา    </t>
  </si>
  <si>
    <t xml:space="preserve">ผลการดำเนินการเดือนนี้      </t>
  </si>
  <si>
    <t>รวมผลการดำเนินงานทั้งสิ้น</t>
  </si>
  <si>
    <t>คิดเป็นร้อยละของเป้าหมายทั้งปี</t>
  </si>
  <si>
    <t>งบประมาณที่ได้รับจัดสรร(บาท)</t>
  </si>
  <si>
    <t>เบิกจ่ายมาแล้ว</t>
  </si>
  <si>
    <t>ผลการเบิกจ่ายเดือนนี้</t>
  </si>
  <si>
    <t>รวมผลการเบิกจ่ายทั้งสิ้น</t>
  </si>
  <si>
    <t>รวมผลการเบิกจ่ายคิดเป็นร้อยละ</t>
  </si>
  <si>
    <t>ต่ำกว่า 15 ปี</t>
  </si>
  <si>
    <t>15-39 ปี</t>
  </si>
  <si>
    <t>40-59 ปี</t>
  </si>
  <si>
    <t>60 ปีขึ้นไป</t>
  </si>
  <si>
    <t>แผนงาน : ขยายโอกาสและพัฒนาการศึกษา</t>
  </si>
  <si>
    <t>ผลผลิตที่ 4 การศึกษานอกระบบ</t>
  </si>
  <si>
    <t xml:space="preserve"> 1. ส่งเสริมการรู้หนังสือ</t>
  </si>
  <si>
    <t>8 คน</t>
  </si>
  <si>
    <t xml:space="preserve">        -</t>
  </si>
  <si>
    <t>การจัดการศึกษาต่อเนื่อง</t>
  </si>
  <si>
    <t>140 คน</t>
  </si>
  <si>
    <t xml:space="preserve"> </t>
  </si>
  <si>
    <t xml:space="preserve"> 2. พัฒนาทักษะอาชีพ</t>
  </si>
  <si>
    <t xml:space="preserve">     2.1 โครงการอบรมการทำผ้าบาติก</t>
  </si>
  <si>
    <t>20 คน</t>
  </si>
  <si>
    <t xml:space="preserve">    2.2 โครงการอบรมการทำขนมไทย</t>
  </si>
  <si>
    <t xml:space="preserve">     2.3 โครงการอบรมการนวดแผนไทย</t>
  </si>
  <si>
    <t xml:space="preserve">     2.4 โครงการแปรรูปผลิตภัณฑ์อาหารทะเล</t>
  </si>
  <si>
    <t xml:space="preserve">     2.5 โครงการอบรมคอมพิวเตอร์</t>
  </si>
  <si>
    <t xml:space="preserve">    2.6 โครงการการทำเครื่องแกง</t>
  </si>
  <si>
    <t xml:space="preserve">     2.7 โครงการอบรมช่างซ่อมไฟฟ้าภายในบ้าน</t>
  </si>
  <si>
    <t xml:space="preserve"> 3. พัฒนาทักษะชีวิต</t>
  </si>
  <si>
    <t>130 คน</t>
  </si>
  <si>
    <t xml:space="preserve">    3.1 โครงการอบรมเยาวชนรุ่นใหม่ห่างไกลยาเสพติด</t>
  </si>
  <si>
    <t>30 คน</t>
  </si>
  <si>
    <t xml:space="preserve">    3.2 โครงการอบรมคุณธรรม จริยธรรม(หาดสำราญ)</t>
  </si>
  <si>
    <t xml:space="preserve">    3.3 โครงการป้องกันและแก้ไขปัญหายาเสพติด</t>
  </si>
  <si>
    <t xml:space="preserve">    3.4 โครงการอบรมคุณธรรม จริยธรรม(บ้าหวี)</t>
  </si>
  <si>
    <t xml:space="preserve">   3.5 โครงการอบรมหลักการปฏิบัติตามหลักศาสนาอิสลาม</t>
  </si>
  <si>
    <t xml:space="preserve"> 4. พัฒนาสังคมและชุมชน</t>
  </si>
  <si>
    <t xml:space="preserve"> 150 คน</t>
  </si>
  <si>
    <t xml:space="preserve">   4.1 โครงการธรรมเทศนาเพื่อความปรองดอง</t>
  </si>
  <si>
    <t xml:space="preserve">   4.2 โครงการปรับปรุงภูมิทัศน์ภูมิลำเนาบ้านเกิด</t>
  </si>
  <si>
    <t xml:space="preserve">   4.3 โครงการอบรมกฏหมายจราจร</t>
  </si>
  <si>
    <t>15 คน</t>
  </si>
  <si>
    <t xml:space="preserve">   4.4 โครงการอบรม พ.ร.บ.รถจักยานตร์ยนต์</t>
  </si>
  <si>
    <t xml:space="preserve">   4.5 โครงการจัดทำเวทีชาวบ้าน</t>
  </si>
  <si>
    <t xml:space="preserve"> 15 คน</t>
  </si>
  <si>
    <t xml:space="preserve">   4.6 โครงการอบรมส่งเสริมครอบครัวอบอุ่น </t>
  </si>
  <si>
    <t xml:space="preserve"> -</t>
  </si>
  <si>
    <t xml:space="preserve"> 5. เศรษฐกิจพอเพียง</t>
  </si>
  <si>
    <t xml:space="preserve">   5.1 โครงการเลี้ยงปลาดุกในบ่อดินปูด้วยพลาสติก</t>
  </si>
  <si>
    <t>50 คน</t>
  </si>
  <si>
    <t xml:space="preserve">   5.3 โครงการขยายพันธุ์พืช</t>
  </si>
  <si>
    <t xml:space="preserve">   5.4 โครงการเลี้ยงไก่พื้นเมือง</t>
  </si>
  <si>
    <t xml:space="preserve">   5.5 โครงการเพะเห็ดนางฟ้าสู่เศรษฐกิจพอเพียง</t>
  </si>
  <si>
    <t>100 คน</t>
  </si>
  <si>
    <t xml:space="preserve">  5.5 โครงการจัดทำบัญชีครัวเรือน</t>
  </si>
  <si>
    <t xml:space="preserve"> 6. พัฒนาคุณภาพชีวิตผู้สูงอายุ</t>
  </si>
  <si>
    <t>60 คน</t>
  </si>
  <si>
    <t xml:space="preserve">   6.1โครงการพัฒนาทักษะชีวิตท่องอินเทอร์เน็ตของผู้สูงอายุ</t>
  </si>
  <si>
    <t xml:space="preserve">   6.2โครงการทัศนศึกษา สูงวัย ใจเป็นสุข</t>
  </si>
  <si>
    <t xml:space="preserve">   6.3 โครงการรดน้ำผู้สูงอายุ</t>
  </si>
  <si>
    <t xml:space="preserve"> 7. พัฒนาคุณภาพชีวิตคนพิการ</t>
  </si>
  <si>
    <t>นโยบายส่งเสริมการจัดการศึกษาสำหรับกลุ่มเป้าหมายพิเศษ</t>
  </si>
  <si>
    <t xml:space="preserve"> 8. โครงการสอนวิชาชีพตามพระราชดำริ</t>
  </si>
  <si>
    <t xml:space="preserve"> 9. โครงการพัฒนาทักษะชีวิตตามพระราชดำริ</t>
  </si>
  <si>
    <t xml:space="preserve"> 10. กิจกรรมพัฒนาคุณภาพชีวิตเด็กเร่ร่อน</t>
  </si>
  <si>
    <t xml:space="preserve"> 11. อาสาสมัคร กศน.</t>
  </si>
  <si>
    <t>นโยบายส่งเสริมการจัดการศึกษาในเขตพัฒนาพิเศษเฉพาะกิจจังหวัดชายแดนภาคใต้</t>
  </si>
  <si>
    <t xml:space="preserve"> 12. เปิดโลกการเรียนรู้ให้ผู้สูงอายุในสังคมพหุวัฒนธรรม</t>
  </si>
  <si>
    <t xml:space="preserve"> 13. เปิดโลกเรียนรู้ภาษาพาสันติสุข</t>
  </si>
  <si>
    <t xml:space="preserve"> 14. พัฒนาศักยภาพครู ในการจัดกระบวนการเรียนรู้ฯ</t>
  </si>
  <si>
    <t xml:space="preserve"> 15. ส่งเสริมการเรียนรู้เกษตรธรรมชาติ</t>
  </si>
  <si>
    <t xml:space="preserve"> 16. กีฬาสายสัมพันธ์ เสริมสร้างสันติสุขฯ</t>
  </si>
  <si>
    <t>ผลผลิตที่ 5  การศึกษาตามอัธยาศัย</t>
  </si>
  <si>
    <t xml:space="preserve"> 1. จำนวนผู้รับบริการการใช้ห้องสมุด</t>
  </si>
  <si>
    <t xml:space="preserve"> 2. จำนวนสมาชิกห้องสมุด</t>
  </si>
  <si>
    <t xml:space="preserve"> 3. จำนวนผู้เข้าร่วมกิจกรรมส่งเสริมการอ่าน</t>
  </si>
  <si>
    <t xml:space="preserve">    3.1 สื่อหมุนเวียนศูนย์การเรียนรู้ตลอดชีวิต</t>
  </si>
  <si>
    <t xml:space="preserve"> 4. จัดกิจกรรมการศึกษาตามอัธยาศัยใน กศน.ตำบล</t>
  </si>
  <si>
    <t xml:space="preserve">   4.1  กศน.ตำบลหาดสำราญ</t>
  </si>
  <si>
    <t xml:space="preserve">   4.2  กศน.ตำบลบ้าหวี</t>
  </si>
  <si>
    <t xml:space="preserve">   4.3  กศน.ตำบลตะเสะ</t>
  </si>
  <si>
    <t>5. โครงการจัดการศึกษาอาชีพเพื่อการมีงานทำ</t>
  </si>
  <si>
    <t xml:space="preserve"> 5.1 ธุรกิจสปา</t>
  </si>
  <si>
    <t xml:space="preserve"> 5.2 การปลูกพืชผักเกษตรอินทรีย์ธรรมชาติ</t>
  </si>
  <si>
    <t xml:space="preserve">  5.3 การปลูกพืชผักเกษตรอินทรีย์ธรรมชาติ</t>
  </si>
  <si>
    <t>6. โครงการศูนย์ฝึกอาชีพชุมชน</t>
  </si>
  <si>
    <t xml:space="preserve">  6.1 การเลี้ยงหมูหลุม</t>
  </si>
  <si>
    <t xml:space="preserve">  6.2 ช่างปูกระเบื้อง</t>
  </si>
  <si>
    <t xml:space="preserve">  6.3 ช่างปูกระเบื้อง</t>
  </si>
  <si>
    <t>7. โครงการศูนย์ฝึกอาชีพนโยบายส่งเสริมสินค้า OTOP</t>
  </si>
  <si>
    <t xml:space="preserve">  7.1 การแพ็คกิ้งสินค้าผลิตภัณฑ์ใบเตยปาหนัน</t>
  </si>
  <si>
    <t xml:space="preserve">  7.2 แปรรูปอาหารทะเล</t>
  </si>
  <si>
    <t xml:space="preserve">  7.3 การทำกรงนก (หัวจุก)</t>
  </si>
  <si>
    <t>แผนสนับสนุนจัดการศึกษาขั้นพื้นฐาน 15 ปี</t>
  </si>
  <si>
    <t xml:space="preserve">  1. จำนวนผู้ได้รับหนังสือเรียน</t>
  </si>
  <si>
    <t xml:space="preserve">  2. ค่าจ้างซื้อหนังสือเรียน</t>
  </si>
  <si>
    <t xml:space="preserve">  3. พัฒนาคุณภาพผู้เรียน</t>
  </si>
  <si>
    <t xml:space="preserve">      3.1 ค่ายพัฒนาคุณภาพผู้เรียน</t>
  </si>
  <si>
    <t xml:space="preserve">      3.2 กิจกรรมสอนเสริม</t>
  </si>
  <si>
    <t xml:space="preserve"> 4. จำนวนนักศึกษาหลักสูตรการศึกษาขั้นพื้นฐาน</t>
  </si>
  <si>
    <t xml:space="preserve">         - ประถม</t>
  </si>
  <si>
    <t>64 คน</t>
  </si>
  <si>
    <t xml:space="preserve">         - มัธยมศึกษาตอนต้น</t>
  </si>
  <si>
    <t>151 คน</t>
  </si>
  <si>
    <t xml:space="preserve">         - มัธยมศึกษาตอนปลาย</t>
  </si>
  <si>
    <t>121 คน</t>
  </si>
  <si>
    <t xml:space="preserve">  5. จำนวนนักศึกษาที่จบหลักสูตรการศึกษาขั้นพื้นฐาน</t>
  </si>
  <si>
    <t xml:space="preserve">    3.2 มุมหนังสือน่าอ่านที่บ้าน กศน.</t>
  </si>
  <si>
    <t>ประจำเดือน ตุลาคม พ.ศ.2555</t>
  </si>
  <si>
    <t>สรุปผลการดำเนินงานตามกิจกรรม / โครงการ ประจำปีงบประมาณ 2556</t>
  </si>
  <si>
    <t>ประจำเดือน  ตุลาคม  พ.ศ. 2555</t>
  </si>
  <si>
    <t>ศูนย์ กศน.อำเภอย่านตาขาว</t>
  </si>
  <si>
    <t xml:space="preserve">ผลการดำเนินงาน     ที่ผ่านมา    </t>
  </si>
  <si>
    <t>แผนงาน :สร้างและกระจายโอกาสทางการศึกษาให้ทั่วถึงและเป็นธรรม</t>
  </si>
  <si>
    <t>ผลผลิตที่ 4 การศึกษานอกระบบ งบดำเนินงาน</t>
  </si>
  <si>
    <t>การจัดการศึกษาต่อเนื่อง (รวม)</t>
  </si>
  <si>
    <t>1. จัดการศึกษาอาชีพเพื่อการมีงานทำอย่างยั่งยืน</t>
  </si>
  <si>
    <t>2. การจัดการศึกษาเพื่อพัฒนาทักษะชีวิต</t>
  </si>
  <si>
    <t>2.1ฝึกอบรมลูกเสือชาวบ้าน</t>
  </si>
  <si>
    <t>3. การจัดการศึกษาเพื่อพัฒนาสังคมและชุมชน</t>
  </si>
  <si>
    <t>4. การจัดการศึกษาการเรียนรู้เศรษฐกิจพอเพียง</t>
  </si>
  <si>
    <t>งบรายจ่ายอื่น โครงการศูนย์ฝึกอาชีพชุมชน</t>
  </si>
  <si>
    <t>นโยบายเร่งด่วน</t>
  </si>
  <si>
    <t>การจัดฝึกอบรมอาชีพหลักสูตร OTOT MINI  MBAสู่ชุมชน</t>
  </si>
  <si>
    <t>12เปิดโลกการเรียนรู้ให้ผู้สูงอายุในสังคมพหุวัฒนธรรม</t>
  </si>
  <si>
    <t xml:space="preserve"> 3. จำนวนผู้เข้าร่วมกิจกรรมส่งเสริมการอ่าน (รวม)</t>
  </si>
  <si>
    <t>3.1มุมหนังสือในบ้านและสถานที่ราชการ</t>
  </si>
  <si>
    <t>3.2ส่งเสริมการอ่านร่วมกับเครือข่าย</t>
  </si>
  <si>
    <t>3.3 ห้องสมุดเคลื่อนที่</t>
  </si>
  <si>
    <t>3.4 หมุนเวียนสื่อสู่ กศน.ตำบล</t>
  </si>
  <si>
    <t>4.1 ผู้เข้าใช้บริการใน กศน.ตำบล</t>
  </si>
  <si>
    <t>4.2 มุมส่งเสริมการอ่านในสถานที่ราชการ</t>
  </si>
  <si>
    <t>4.3 มุมหนังสือน่าอ่านที่บ้านครู กศน.</t>
  </si>
  <si>
    <t>4.5 บ้านหนังสือ</t>
  </si>
  <si>
    <t xml:space="preserve"> 4.6 อาสาสมัคร ส่งเสริมการอ่าน</t>
  </si>
  <si>
    <t>4.7 รถโมบายเคลื่อนที่</t>
  </si>
  <si>
    <t>4.8 ชุมชนแห่งอ่าน กศน.โพรงจระเข้</t>
  </si>
  <si>
    <t>แผนสนับสนุนการจัดการศึกษาตั้งแต่ปฐมวัยจนจบการศึกาขั้นพื้นฐาน</t>
  </si>
  <si>
    <t>กิจกรรมการศึกษานอกระบบระดับขั้นพื้นฐาน</t>
  </si>
  <si>
    <t xml:space="preserve"> 4. จำนวนนักศึกษาหลักสูตรการศึกษาขั้นพื้นฐาน(1/55)</t>
  </si>
  <si>
    <t xml:space="preserve">  4. การเทียบโอนความรู้และประสบการณ์ (3/55)</t>
  </si>
  <si>
    <t>ประจำเดือน ตุลาคม   พ.ศ.2555</t>
  </si>
  <si>
    <t>ศูนย์ กศน.อำเภอ ปะเหลียน</t>
  </si>
  <si>
    <t xml:space="preserve">    2.1 .............................................................................</t>
  </si>
  <si>
    <t xml:space="preserve">    2.2 .............................................................................</t>
  </si>
  <si>
    <t xml:space="preserve">   3.1 ..............................................................................</t>
  </si>
  <si>
    <t xml:space="preserve">   3.2 ..............................................................................</t>
  </si>
  <si>
    <t xml:space="preserve">    4.1 .............................................................................</t>
  </si>
  <si>
    <t xml:space="preserve">    4.2 .............................................................................</t>
  </si>
  <si>
    <t xml:space="preserve">     5.1 ............................................................................</t>
  </si>
  <si>
    <t xml:space="preserve">    3.1 บริการยืม - คืน หนังสือ</t>
  </si>
  <si>
    <t xml:space="preserve">    3.2 ..............................................................................</t>
  </si>
  <si>
    <t xml:space="preserve">   4.1 ..............................................................................</t>
  </si>
  <si>
    <t xml:space="preserve">   4.2 ..............................................................................</t>
  </si>
  <si>
    <t xml:space="preserve">      3.1 ...............................................................................</t>
  </si>
  <si>
    <t xml:space="preserve">      3.2 ...............................................................................</t>
  </si>
  <si>
    <t>ประจำเดือน  ตุลาคม   พ.ศ.2555</t>
  </si>
  <si>
    <t>ศูนย์ กศน.อำเภอ รัษฎา.</t>
  </si>
  <si>
    <t>ช</t>
  </si>
  <si>
    <t>ญ</t>
  </si>
  <si>
    <t xml:space="preserve">    2.2 ..............................................................</t>
  </si>
  <si>
    <t xml:space="preserve">    4.1 .......................................................</t>
  </si>
  <si>
    <t>โครงการศูนย์ฝึกอาชีพชุมชน</t>
  </si>
  <si>
    <t xml:space="preserve">    1 หลักสูตรการทำผ้าบาติก 50  ชั่วโมง </t>
  </si>
  <si>
    <t xml:space="preserve">    2 หลักสูตรการปูกระเบื้อง  40  ชั่วโมง (คลองปาง) </t>
  </si>
  <si>
    <t xml:space="preserve">    3 หลักสูตรการทำปุ๋ยชีวภาพ  40  ชั่วโมง (ควนเมา) </t>
  </si>
  <si>
    <t xml:space="preserve">    4 หลักสูตรการทำปุ๋ยชีวภาพ  40  ชั่วโมง (เขาไพร) </t>
  </si>
  <si>
    <t xml:space="preserve">    5 หลักสูตรการเพาะเห็ดนางฟ้า-นางรม 50  ชั่วโมง </t>
  </si>
  <si>
    <t xml:space="preserve">     6.1 โครงการส่งเสริมสุขภาพผู้สูงอายุตำบลหนองปรือ</t>
  </si>
  <si>
    <t xml:space="preserve"> 2. จำนวนสมาชิกห้องสมุด  ( ทั้งหมด 316 คน )</t>
  </si>
  <si>
    <t xml:space="preserve">  4.1  กศน.ตำบลเขาไพร</t>
  </si>
  <si>
    <t xml:space="preserve">  4.2  กศน.ตำบลควนเมา</t>
  </si>
  <si>
    <t xml:space="preserve">  4.3  กศน.ตำบลหนองบัว</t>
  </si>
  <si>
    <t xml:space="preserve">  4.4  กศน.ตำบลหนองปรือ</t>
  </si>
  <si>
    <t xml:space="preserve">   45  กศน.ตำบลคลองปาง.</t>
  </si>
  <si>
    <t>1. จำนวนผู้ได้รับหนังสือเรียนครั้งที่  1</t>
  </si>
  <si>
    <t>1. จำนวนผู้ได้รับหนังสือเรียนครั้งที่  2</t>
  </si>
  <si>
    <t>สรุปผลการดำเนินงานตามกิจกรรม / โครงการ ประจำปีงบประมาณ ๒๕๕๖</t>
  </si>
  <si>
    <t>ประจำเดือน   ตุลาคม ๒๕๕๕</t>
  </si>
  <si>
    <t>ศูนย์การศึกษานอกระบบและการศึกษาตามอัธยาศัยอำเภอเมืองตรัง  สำนักงาน กศน.จังหวัดตรัง</t>
  </si>
  <si>
    <t xml:space="preserve">ผลการดำเนินงาน     ที่ผ่านมา     </t>
  </si>
  <si>
    <t>ผลการดำเนินการเดือนนี้         ( ต.ค.๕๕)</t>
  </si>
  <si>
    <t xml:space="preserve"> 2. พัฒนาทักษะอาชีพ/อาชีพเพื่อการมีงาน/ศูนย์ฝึกอาชีพเพื่อการมีงานทำ</t>
  </si>
  <si>
    <t xml:space="preserve">    2.2 โครงการส่งเสริมการเรียนรู้อาชีพระยะสั้น "ศูนย์ฝึกอาชีพชุมชน"</t>
  </si>
  <si>
    <t xml:space="preserve">    2.3 โครงการพัฒนาศักยภาพผู้ประกอบอาชีพ Mini Otop</t>
  </si>
  <si>
    <t xml:space="preserve"> 14. ส่งเสริมการเรียนรู้ประจำวัด-มัสยิด </t>
  </si>
  <si>
    <t xml:space="preserve"> 15. เสริมสร้างการเรียนรู้สู่สถาบันปอเนาะ</t>
  </si>
  <si>
    <t xml:space="preserve"> 16. กิจกรรมเยาวชนคนรักษ์ถิ่น (งบรายจ่ายอื่น)</t>
  </si>
  <si>
    <t xml:space="preserve"> 17. กิจกรรมสตรีไทยหัวใจแกร่ง  (งบรายจ่ายอื่น)</t>
  </si>
  <si>
    <t>ประจำเดือน   ตุลาคม   ๒๕๕๕</t>
  </si>
  <si>
    <t>ผลการดำเนินการเดือนนี้         (ต.ค.๕๕)</t>
  </si>
  <si>
    <t>กิจกรรมส่งเสริมการเรียนรู้ห้องสมุดประชาชน</t>
  </si>
  <si>
    <t xml:space="preserve">    3.1 กิจกรรมเทิดพระเกียรติ</t>
  </si>
  <si>
    <t xml:space="preserve">   3.2 กิจกรรมวันเด็กแห่งชาติ</t>
  </si>
  <si>
    <t xml:space="preserve">   3.3 กิจกรรมวันสำคัญ(วันรักการอ่าน,วันภาษาไทย)</t>
  </si>
  <si>
    <t xml:space="preserve">   3.4 กิจกรรมอาสาสมัครส่งเสริมการอ่าน</t>
  </si>
  <si>
    <t xml:space="preserve">   3.5 ส่งเสริมการเรียนรู้ทักษะในห้องสมุด</t>
  </si>
  <si>
    <t xml:space="preserve">   3.6 ส่งเสริมการใช้อินเตอร์เน็ต</t>
  </si>
  <si>
    <t xml:space="preserve">   3.7 แนะนำหนังสือใหม่</t>
  </si>
  <si>
    <t xml:space="preserve">   3.8 มุมความรู้ในห้องสมุด(มุนเฉลิมพระเกียรติ)</t>
  </si>
  <si>
    <t xml:space="preserve">   3.9 กิจกรรมจัดหาหนังสือ/สื่อ/สิ่งพิมพ์</t>
  </si>
  <si>
    <t>300 เล่ม</t>
  </si>
  <si>
    <t xml:space="preserve"> 4. กิจกรรมการศึกษาตามอัธยาศัยสู่ กศน.ตำบล</t>
  </si>
  <si>
    <t xml:space="preserve">   4.1 หมุนเวียนสื่อความรู้ สู่ กศน.ตำบล มุมน่าอ่าน</t>
  </si>
  <si>
    <t xml:space="preserve"> 5. กิจกรรมการศึกษาตามอัธยาศัยในแหล่งเรียนรู้อื่น</t>
  </si>
  <si>
    <t xml:space="preserve">   5.1 ชุมชนต้นแบบแห่งการอ่าน</t>
  </si>
  <si>
    <t xml:space="preserve">   5.2 ห้องสมุดเคลื่อนที่สู่ชุมชน</t>
  </si>
  <si>
    <t xml:space="preserve">   5.3 ส่งเสริมการเรียนรู้สถานที่ราชการ/สถานประกอบการ</t>
  </si>
  <si>
    <t xml:space="preserve">   5.3 กิจกรรม "บ้านหนังสือ"</t>
  </si>
  <si>
    <t>ประจำเดือน  ตุลาคม   ๒๕๕๕</t>
  </si>
  <si>
    <t>กิจกรรมการเรียนรู้ตลอดชีวิตของ กศน.ตำบล</t>
  </si>
  <si>
    <t xml:space="preserve">    6.1 กิจกรรมส่งเสริมการเรียนรู้ในวันเด็กแห่งชาติ</t>
  </si>
  <si>
    <t>.</t>
  </si>
  <si>
    <t xml:space="preserve">   6.2 กิจกรรมส่งเสริมการอ่าน กศน.ตำบล</t>
  </si>
  <si>
    <t xml:space="preserve">   6.3 กิจกรรมส่งเสริมการเรียนรู้ในวันสำคัญ</t>
  </si>
  <si>
    <t xml:space="preserve">   6.4 กิจกรรมส่งเสริมการเรียนรู้ด้านสุขภาพอนามัย</t>
  </si>
  <si>
    <t xml:space="preserve">   6.5 กิจกรรมส่งเสริมการเรียนรู้ด้านคุณธรรมจริยธรรม</t>
  </si>
  <si>
    <t xml:space="preserve">   6.6 กิจกรรมพัฒนา กศน.ตำบล และอนุรักษ์ทรัพยากรธรรมชาติและสิ่งแวดล้อม</t>
  </si>
  <si>
    <t xml:space="preserve">  3. ค่าจัดิจกรรมพัฒนาผู้เรียน</t>
  </si>
  <si>
    <t xml:space="preserve">  4. จำนวนนักศึกษาหลักสูตรการศึกษาขั้นพื้นฐาน</t>
  </si>
  <si>
    <t xml:space="preserve"> 5.จำนวนนักศึกษาหลักสูตรสำหรับคนพิการ(ประถม)</t>
  </si>
  <si>
    <t>ศูนย์การศึกษานอกระบบและการศึกษาตามอัธยาศัยอำเภอกันตัง</t>
  </si>
  <si>
    <t xml:space="preserve">    3.1 ห้องสมุดเคลื่อนที่</t>
  </si>
  <si>
    <t xml:space="preserve">    3.2 ความรู้สู่ประตูบ้าน</t>
  </si>
  <si>
    <t xml:space="preserve">    3.3  ส่งเสริมการเรียนรู้เทคโนโลยี (Internet) </t>
  </si>
  <si>
    <t>กศน.ตำบลเกาะลิบง</t>
  </si>
  <si>
    <t xml:space="preserve"> 1  มุมส่งเสริมการอ่านบ้านเจ้าไหม</t>
  </si>
  <si>
    <t xml:space="preserve"> 2. ส่งเสริมการอ่านใน กศน.ตำบลเกาะลิบง</t>
  </si>
  <si>
    <t xml:space="preserve"> 3. มุมหนังสือน่าอ่านที่บ้านครู กศน.</t>
  </si>
  <si>
    <t>กศน.ตำบลคลองลุ</t>
  </si>
  <si>
    <t xml:space="preserve"> 1. ส่งเสริมการอ่านใน กศน.ตำบล</t>
  </si>
  <si>
    <t xml:space="preserve"> 2. มุมหนังสือประจำหมู่บ้าน</t>
  </si>
  <si>
    <t xml:space="preserve"> 3. มุมหนังสือในโรงพยาบาลส่งเสริมฯ</t>
  </si>
  <si>
    <t xml:space="preserve">  4. มุมหนังสือส่งเสริมการบ้านครู กศน.</t>
  </si>
  <si>
    <t>กศน.ตำบลบ่อน้ำร้อน</t>
  </si>
  <si>
    <t xml:space="preserve">  1. การอ่านเคลื่อนที่</t>
  </si>
  <si>
    <t xml:space="preserve">  2. ส่งเสริมการอ่านโรงพยาบาลส่งเสริมฯ</t>
  </si>
  <si>
    <t xml:space="preserve">  3. มุมหนังสือในสถานที่ราชการ</t>
  </si>
  <si>
    <t xml:space="preserve">  4. บ้านหนังสือ</t>
  </si>
  <si>
    <t>กศน.ตำบลบางเป้า</t>
  </si>
  <si>
    <t xml:space="preserve">  ส่งเสริมการอ่านประเพณีวันสาร์ท</t>
  </si>
  <si>
    <t>กศน.ตำบลวังวน</t>
  </si>
  <si>
    <t xml:space="preserve">  1. มุมหนังสือบ้านครู กศน.</t>
  </si>
  <si>
    <t xml:space="preserve">  3. ชุมชนรักการอ่านบ้านนายอดทอง</t>
  </si>
  <si>
    <t>กศน.ตำบลกันตัง</t>
  </si>
  <si>
    <t xml:space="preserve">  1. ส่งเสริมการอ่านใน กศน.ตำบล</t>
  </si>
  <si>
    <t xml:space="preserve">  2. มุมหนังสือในสถานประกอบการ</t>
  </si>
  <si>
    <t>กศน.ตำบลย่านซื่อ</t>
  </si>
  <si>
    <t xml:space="preserve">  2. มุมหนังสือประจำหมู่บ้าน</t>
  </si>
  <si>
    <t xml:space="preserve">  3. มุมหนังสือส่งเสริมการอ่านในโรงพยาบาลส่งเสริมฯ</t>
  </si>
  <si>
    <t xml:space="preserve">  4. มุมหนังสือบ้านครู กศน.</t>
  </si>
  <si>
    <t>กศน.ตำบลบางหมาก</t>
  </si>
  <si>
    <t xml:space="preserve">  2. มุมหนังสือส่งเสริมการอ่านในโรงพยาบาลส่งเสริมฯ</t>
  </si>
  <si>
    <t>กศน.ตำบลคลองชีล้อม</t>
  </si>
  <si>
    <t xml:space="preserve">  1. มุมหนังสือส่งเสริมการอ่านในโรงพยาบาลส่งเสริมฯ</t>
  </si>
  <si>
    <t xml:space="preserve">  2. ส่งเสริมการอ่านใน กศน.ตำบล</t>
  </si>
  <si>
    <t xml:space="preserve">  3. บ้านหนังสือ</t>
  </si>
  <si>
    <t>กศน.ตำบลบางสัก</t>
  </si>
  <si>
    <t xml:space="preserve">  3. มุมหนังสือบ้านครู กศน.</t>
  </si>
  <si>
    <t>กศน.ตำบลควนธานี</t>
  </si>
  <si>
    <t xml:space="preserve">  4. มุมหนังสือประจำหมู่บ้าน</t>
  </si>
  <si>
    <t>ประจำเดือน    ตุลาคม   พ.ศ.2555</t>
  </si>
  <si>
    <t>ศูนย์ กศน.อำเภอ วังวิเศษ</t>
  </si>
  <si>
    <t>-</t>
  </si>
  <si>
    <t xml:space="preserve">    3.1 จัดป้ายความรู้เกียกับวันปิยะมหาราช</t>
  </si>
  <si>
    <t xml:space="preserve">    3.2 มุมระเบียงความรู้</t>
  </si>
  <si>
    <t xml:space="preserve">    3.3 บริการอินเตอร์เน็ต</t>
  </si>
  <si>
    <t xml:space="preserve">    3.4 แนะนำหนังสือน่าอ่าน</t>
  </si>
  <si>
    <t xml:space="preserve">    3.5 กิจกรรมห้องสมุดสัญจรสู่ชุมชนร่วมกับอำเภอยิ้ม...เคลื่อนที่</t>
  </si>
  <si>
    <t xml:space="preserve">   4.1 บริการอินเตอร์เน็ต</t>
  </si>
  <si>
    <t xml:space="preserve">   4.2 กิจกรรมส่งเสริมการอ่าน</t>
  </si>
  <si>
    <t xml:space="preserve">   4.3 กศน.ตำบลเคลื่อนที่</t>
  </si>
  <si>
    <t xml:space="preserve">   4.4 ศูนย์ให้คำแนะนำปรึกษา</t>
  </si>
  <si>
    <t xml:space="preserve">    4.5  กิจกรรมรักการอ่านที่บ้านครู  กศน.</t>
  </si>
  <si>
    <t xml:space="preserve">    4.6 องค์กรนักศึกษา</t>
  </si>
  <si>
    <t>สรุปผลการดำเนินงานตามกิจกรรม/โครงการ ประจำปีงบประมาณ  ๒๕๕๖</t>
  </si>
  <si>
    <t>ประจำเดือน  ตุลาคม  พ.ศ. ๒๕๕๕</t>
  </si>
  <si>
    <t>ศูนย์ กศน. อำเภอนาโยง</t>
  </si>
  <si>
    <t>กิจกรรม/โครงการ</t>
  </si>
  <si>
    <t>ผลการดำเนินงานที่ผ่านมา</t>
  </si>
  <si>
    <t>ผลการดำเนินงานเดือนนี้</t>
  </si>
  <si>
    <t>งบประมาณที่ได้รับจัดสรร (บาท)</t>
  </si>
  <si>
    <t>ต่ำกว่า๑๕ปี</t>
  </si>
  <si>
    <t>๑๕-๓๙ปี</t>
  </si>
  <si>
    <t>๔๐-๕๙ปี</t>
  </si>
  <si>
    <t>๖๐ปีขึ้นไป</t>
  </si>
  <si>
    <t>แผนงาน:ขยายโอกาสและพัฒนาการศึกษา</t>
  </si>
  <si>
    <t>ผลผลิตที่ ๔ การศึกษานอกระบบ</t>
  </si>
  <si>
    <t>๑.ส่งเสริมการรู้หนังสือ</t>
  </si>
  <si>
    <t>๒.โครงการจัดตั้งศูนย์</t>
  </si>
  <si>
    <t>ฝึกอาชีพชุมชน</t>
  </si>
  <si>
    <t>๕ แห่ง</t>
  </si>
  <si>
    <t>๓.โครงการจัดการศึกษาอาชีพ</t>
  </si>
  <si>
    <t>เพื่อการมีงานทำ</t>
  </si>
  <si>
    <t>๔.โครงการ MINI OTOP MBA</t>
  </si>
  <si>
    <t>๕.พัฒนาทักษะชีวิต</t>
  </si>
  <si>
    <t>๖. พัฒนาสังคมและชุมชน</t>
  </si>
  <si>
    <t xml:space="preserve">๗.พัฒนาเพื่อพัฒนาทักษะอาชีพ </t>
  </si>
  <si>
    <t>-การทำขนมจากแป้งสาคู กศน.โคกสะบ้า</t>
  </si>
  <si>
    <t>สรุปผลการดำเนินงานตามกิจกรรม/โครงการ ประจำปีงบประมาณ  ๒๕๕๕</t>
  </si>
  <si>
    <t>๘.เศรษฐกิจพอเพียง</t>
  </si>
  <si>
    <t>๙. พัฒนาคุณภาพชีวิต</t>
  </si>
  <si>
    <t>ผู้สูงอายุ</t>
  </si>
  <si>
    <t>๑๐. พัฒนาคุณภาพชีวิตคนพิการ</t>
  </si>
  <si>
    <t>๑.โครงการสอนวิชาชีพตามพระราชดำริ</t>
  </si>
  <si>
    <t>๒.โครงการพัฒนาทักษะชีวิตตามพระราชดำริ</t>
  </si>
  <si>
    <t>๓.กิจกรรมพัฒนาคุณภาพชีวิตเด็กเร่ร่อน</t>
  </si>
  <si>
    <t>ต่ำกว่า๑๕ปี    ๑๕-๓๙ปี  ๔๐-๕๙ปี  ๖๐ปีขึ้นไป</t>
  </si>
  <si>
    <t>นโยบายส่งเสริมการจัดการศึกษาในเขตพัฒนาพิเศษเฉพาะกิจจังหวัดชายแดนใต้</t>
  </si>
  <si>
    <t>๑.เปิดโลกการเรียนรู้ให้ผู้สูงอายุในสังคมพหุวัฒนธรรม</t>
  </si>
  <si>
    <t>๒.เปิดโลกเรียนรู้ภาษาสันติสุข</t>
  </si>
  <si>
    <t>๓.พัฒนาศักยภาพครูในการจัดกระบวนการเรียนรู้ฯ</t>
  </si>
  <si>
    <t>๔.ส่งเสริมการเรียนรู้เกษตรธรรมชาติ</t>
  </si>
  <si>
    <t>๕.กีฬาสายสัมพันธ์ เสริมสร้างสันสันติสุขฯ</t>
  </si>
  <si>
    <t>ต่ำกว่า๑๕ปี    ๑๕-๓๙ปี   ๔๐-๕๙ปี ๖๐ปีขึ้นไป</t>
  </si>
  <si>
    <t>ผลผลิตที่ ๕ การศึกษาตามอัธยาศัย</t>
  </si>
  <si>
    <t>๑.จำนวนผู้รับบริการการใช้ห้องสมุด</t>
  </si>
  <si>
    <t>๒.จำนวนสมาชิกห้องสมุด</t>
  </si>
  <si>
    <t>๓.จำนวนผู้เข้าร่วมกิจกรรมส่งเสริมการอ่าน</t>
  </si>
  <si>
    <t>๔.จัดกิจกรรมการศึกษาตามอัธยาศัยใน กศน.ตำบล</t>
  </si>
  <si>
    <t>๔.๑ มุมหนังสือชุมชน</t>
  </si>
  <si>
    <t>๔.๒ ที่อ่านหนังสือบ้านครู</t>
  </si>
  <si>
    <t>๔.๓ ที่อ่านหนังสือ กศน.ตำบล</t>
  </si>
  <si>
    <t>๔.๔ รถโมบายส่งเสริมการอ่าน</t>
  </si>
  <si>
    <t>๔.๔ กศน.ตำบลเคลื่อนที่(อำเภอยื้ม)</t>
  </si>
  <si>
    <t>กศน.ตำบลโคกสะบ้า</t>
  </si>
  <si>
    <t xml:space="preserve">แผนสนับสนุนจัดการศึกษาขั้นพื้นฐาน </t>
  </si>
  <si>
    <t>๑๕ ปี</t>
  </si>
  <si>
    <t>๑.จำนวนผู้ได้รับ</t>
  </si>
  <si>
    <t>หนังสือเรียน</t>
  </si>
  <si>
    <t>๒.ค้าจ้างซื้อหนังสือเรียน</t>
  </si>
  <si>
    <t>๓.พัฒนาคุณภาพผู้เรียน</t>
  </si>
  <si>
    <t>๔.จำนวนนักศึกษาหลักสูตรการศึกษา</t>
  </si>
  <si>
    <t>ขั้นพื้นฐาน</t>
  </si>
  <si>
    <t>- ประถม</t>
  </si>
  <si>
    <t>- มัธยมศึกษาตอนต้น</t>
  </si>
  <si>
    <t>- มัธยมศึกษาตอนปลาย</t>
  </si>
  <si>
    <t>๕.จำนวนนักศึกษาที่จบหลักสูตรการศึกษาขั้นพื้นฐาน</t>
  </si>
  <si>
    <r>
      <t xml:space="preserve"> </t>
    </r>
    <r>
      <rPr>
        <b/>
        <sz val="14"/>
        <color indexed="8"/>
        <rFont val="TH SarabunIT๙"/>
        <family val="2"/>
      </rPr>
      <t>สรุปผลการดำเนินงานตามกิจกรรม/โครงการ ประจำปีงบประมาณ  ๒๕๕๕</t>
    </r>
  </si>
  <si>
    <t>ประจำเดือน พฤศจิกายน  พ.ศ.2555</t>
  </si>
  <si>
    <t>ศูนย์ กศน.อำเภอห้วยยอด</t>
  </si>
  <si>
    <t xml:space="preserve">    2.1 โครงการศูนย์ฝึกอาชีพชุมชน</t>
  </si>
  <si>
    <t xml:space="preserve"> - .............................................</t>
  </si>
  <si>
    <t xml:space="preserve">    2.2 โครงการพัฒนาศักยภาพผู้ประกอบอาชีพ Mini Otop</t>
  </si>
  <si>
    <t xml:space="preserve">   3.1 ........................................</t>
  </si>
  <si>
    <t xml:space="preserve">   3.2 ........................................</t>
  </si>
  <si>
    <t xml:space="preserve">    4.1 .......................................</t>
  </si>
  <si>
    <t xml:space="preserve">    4.2 .......................................</t>
  </si>
  <si>
    <t xml:space="preserve">     5.1 ......................................</t>
  </si>
  <si>
    <t xml:space="preserve">     5.2 ......................................</t>
  </si>
  <si>
    <t xml:space="preserve">     5.3 ......................................</t>
  </si>
  <si>
    <t xml:space="preserve">     5.4 ......................................</t>
  </si>
  <si>
    <t xml:space="preserve">    3.1 อำเภอยิ้มเคลื่อนที่สำนักสงฆ์บ้านซา</t>
  </si>
  <si>
    <t xml:space="preserve">   4.2 ตำบลบางดี</t>
  </si>
  <si>
    <t xml:space="preserve">   4.1 ...........................................</t>
  </si>
  <si>
    <t xml:space="preserve">   4.2 ...........................................</t>
  </si>
  <si>
    <t>4.3 .............................................</t>
  </si>
  <si>
    <t xml:space="preserve">      3.1 .......................................</t>
  </si>
  <si>
    <t xml:space="preserve">      3.2 .......................................</t>
  </si>
  <si>
    <t>ประจำเดือน ตุลาคม   พ.ศ. ๒๕๕๕</t>
  </si>
  <si>
    <t>ศูนย์ กศน.อำเภอ สิเกา</t>
  </si>
  <si>
    <t xml:space="preserve">ต่ำกว่า 15 </t>
  </si>
  <si>
    <t xml:space="preserve"> 1. ส่งเสริมการรู้หนังสือ </t>
  </si>
  <si>
    <t xml:space="preserve"> 2. โครงการศูนย์ฝึกอาชีพชุมชน</t>
  </si>
  <si>
    <t>การเลี้ยงไก่พื้นเมือง(ม.๙ เขาไม้แก้ว)</t>
  </si>
  <si>
    <t>การเพาะเห็ดนางฟ้า(ม.๙ บ่อหิน)</t>
  </si>
  <si>
    <t>การเลี้ยงปลาดุกในบ่อพลาสติก(ม.๓,๖,๗ กะลาเส)</t>
  </si>
  <si>
    <t>การปลูกข้าวโพดหวาน(ม.๓ ไม้ฝาด)</t>
  </si>
  <si>
    <t>การเลี้ยงไก่พื้นเมือง(ม.๑ นาเมืองเพชร)</t>
  </si>
  <si>
    <t>การเพาะเห็ดนางฟ้า(ม.๒ เขาไม้แก้ว)</t>
  </si>
  <si>
    <t>การเลี้ยงไก่พื้นเมือง(ม.๔ บ่อหิน)</t>
  </si>
  <si>
    <t>การเพาะเห็ดนางฟ้า(ม.๕ กะลาเส)</t>
  </si>
  <si>
    <t>การทำธุรกิจขนมไทย(ม.๒ ไม้ฝาด)</t>
  </si>
  <si>
    <t>การเลี้ยงปลาดุกในบ่อพลาสติก(ม.๖ นาเมืองเพชร)</t>
  </si>
  <si>
    <t>โครงการศูนย์ฝึกอาชีพชุมชน Mini OTOP MBA</t>
  </si>
  <si>
    <t>อบรมจริยธรรม(ม.๗ ไม้ฝาด)</t>
  </si>
  <si>
    <t>อบรมด้านสุขภาพอนามัย(ม.๒ กะลาเส)</t>
  </si>
  <si>
    <t>ชุมชนสัมพันธ์วันอารีรายอ(ม.๖ เขาไม้แก้ว)</t>
  </si>
  <si>
    <t>อบรมจริยธรรม(ม.๓ บ่อหิน)</t>
  </si>
  <si>
    <t>อบรมส่งเสริมประชาธิปไตย(ศาลาประชาคม)</t>
  </si>
  <si>
    <t>ชุมชนต้านภัยยาเสพติด(ม.๕ เขาไม้แก้ว)</t>
  </si>
  <si>
    <t>อบรมการคุ้มครองผู้บริโภค(ศาลาประชาคม)</t>
  </si>
  <si>
    <t>อบรมด้านการป้องกันยาเสพติด(ศาลาประชาคม)</t>
  </si>
  <si>
    <t>การปลูกต้นไม้ในวันสำคัญ(ม.๒,๕,๖ เขาไม้แก้ว)</t>
  </si>
  <si>
    <t>อาสาพัฒนาชุมชนเฉลิมพระเกียรติ(ม.๘ กะลาเส)</t>
  </si>
  <si>
    <t>กุหลาบร้อยดวงใจสายใยรัก(ม.๓ นาเมืองเพชร)</t>
  </si>
  <si>
    <t>ปล่อยปลาเฉลิมพระเกียรติ(ม.๔ บ่อหิน)</t>
  </si>
  <si>
    <t>ปลูกป่าชายเลนเฉลิมพระเกียรติ(ม.๗ ไม้ฝาด)</t>
  </si>
  <si>
    <t>การทำบุหงารำไป(ม.๒ ไม้ฝาด)</t>
  </si>
  <si>
    <t>การทำลูกประคบสมุนไพร(ม.๘ เขาไม้แก้ว)</t>
  </si>
  <si>
    <t>การทำน้ำสมุนไพรเพื่อสุขภาพ(ม.๙ บ่อหิน)</t>
  </si>
  <si>
    <t>การปลูกสมุนไพรใกล้ตัว(ม.๔ นาเมืองเพชร)</t>
  </si>
  <si>
    <t>การทำขนมครกโบราณ(ม.๘ กะลาเส)</t>
  </si>
  <si>
    <t>การเลี้ยงปลาดุกในบ่อพลาสติก(ม.๓ ไม้ฝาด)</t>
  </si>
  <si>
    <t>การปลูกผักคะน้า(ม.๒ เขาไม้แก้ว)</t>
  </si>
  <si>
    <t>การปลูกสมุนไพรใกล้ตัว(ม.๒ เขาไม้แก้ว)</t>
  </si>
  <si>
    <t>การปลูกสมุนไพรใกล้ตัว(ม.๑ บ่อหิน)</t>
  </si>
  <si>
    <t>การปลูกผักสวนครัวรั้วกินได้(ม.๔ บ่อหิน)</t>
  </si>
  <si>
    <t>การปลูกผักสวนครัวรั้วกินได้(ม.๓ นาเมืองเพชร)</t>
  </si>
  <si>
    <t>การทำน้ำสมุนไพรเพื่อสุขภาพ(ม.๘ กะลาเส)</t>
  </si>
  <si>
    <t>การปลูกสมุนไพรใกล้ตัว(ม.๑ ไม้ฝาด)</t>
  </si>
  <si>
    <t>การทำปุ๋ยหมักแห้งโบกาฉิ(ม.๕ เขาไม้แก้ว)</t>
  </si>
  <si>
    <t>การทำบุหงารำไป(ม.๑ บ่อหิน)</t>
  </si>
  <si>
    <t>การทำน้ำสมุนไพรเพื่อสุขภาพ(ม.๖ นาเมืองเพชร)</t>
  </si>
  <si>
    <t>การทำปุ๋ยหมักน้ำชีวภาพ(ม.๗ กะลาเส)</t>
  </si>
  <si>
    <t>การทำปุ๋ยหมักน้ำชีวภาพ(ม.๒ กะลาเส)</t>
  </si>
  <si>
    <t>การทำปุ๋ยหมักชีวภาพ(ม.๕ ไม้ฝาด)</t>
  </si>
  <si>
    <t>การทำขนมลา(ม.๒ เขาไม้แก้ว)</t>
  </si>
  <si>
    <t>การปลูกผักคะน้า(ม.๕ นาเมืองเพชร)</t>
  </si>
  <si>
    <t>การทำน้ำสมุนไพรเพื่อสุขภาพ(ม.๒ กะลาเส)</t>
  </si>
  <si>
    <t>คาราโอเกะสำหรับผู้สูงอายุ(ม.๘ กะลาเส)</t>
  </si>
  <si>
    <t>การออกกำลังกายด้วยท่าโนราบิค(ม.๘ กะลาเส)</t>
  </si>
  <si>
    <t>คอมพิวเตอร์สำหรับผู้สูงอายุ(ม.๑ เขาไม้แก้ว)</t>
  </si>
  <si>
    <t>คอมพิวเตอร์สำหรับผู้สูงอายุ(ม.๑ บ่อหิน)</t>
  </si>
  <si>
    <t>การออกกำลังกายด้วยไม้พลอง(ม.๒ ไม้ฝาด)</t>
  </si>
  <si>
    <t>อาหารเพื่อสุขภาพผู้สูงอายุ(ม.๑ เขาไม้แก้ว)</t>
  </si>
  <si>
    <t>อบรมสุขภาพผู้สูงอายุ(ม.๔ นาเมืองเพชร)</t>
  </si>
  <si>
    <t>14.1 .........................................</t>
  </si>
  <si>
    <t>มุมอาเซียนน่ารู้</t>
  </si>
  <si>
    <t>เก็บอักษรใส่สุขา</t>
  </si>
  <si>
    <t>บริการอินเตอร์เน็ต</t>
  </si>
  <si>
    <t>เพิ่มปัญญาผู้สูงวัย</t>
  </si>
  <si>
    <t>อาสาสมัครรักการอ่าน</t>
  </si>
  <si>
    <t>ความรู้สู่ชุมชน</t>
  </si>
  <si>
    <t>กิจกรรมวันเด็ก</t>
  </si>
  <si>
    <t xml:space="preserve">ปลูกปัญญาวันรักการอ่าน </t>
  </si>
  <si>
    <t>เรียนรู้นิทรรศการวันสำคัญ</t>
  </si>
  <si>
    <t>มุมหนังสือ กศน.ตำบลกะลาเส</t>
  </si>
  <si>
    <t>มุมส่งเสริมการอ่านโรงพยาบาลชุมชนตำบลกะลาเส</t>
  </si>
  <si>
    <t>มุมรักการอ่านบ้านครูตำบลกะลาเส</t>
  </si>
  <si>
    <t>บ้านหนังสืออัจฉริยะตำบลกะลาเส</t>
  </si>
  <si>
    <t>มุมอาเซียนน่ารู้ กศน.ตำบลกะลาเส</t>
  </si>
  <si>
    <t>มุมหนังสือภาคีเครือข่ายตำบลกะลาเส</t>
  </si>
  <si>
    <t>ส่งเสริมการอ่านเคลื่อนที่ตำบลกะลาเส</t>
  </si>
  <si>
    <t>มุมหนังสือ กศน.ตำบลไม้ฝาด</t>
  </si>
  <si>
    <t>มุมส่งเสริมการอ่านโรงพยาบาลชุมชนตำบลไม้ฝาด</t>
  </si>
  <si>
    <t>มุมรักการอ่านบ้านครูตำบลไม้ฝาด</t>
  </si>
  <si>
    <t>บ้านหนังสืออัจฉริยะตำบลไม้ฝาด</t>
  </si>
  <si>
    <t>มุมอาเซียนน่ารู้ กศน.ตำบลไม้ฝาด</t>
  </si>
  <si>
    <t>มุมหนังสือภาคีเครือข่ายตำบลไม้ฝาด</t>
  </si>
  <si>
    <t>ส่งเสริมการอ่านเคลื่อนที่ตำบลไม้ฝาด</t>
  </si>
  <si>
    <t>มุมหนังสือ กศน.ตำบลเขาไม้แก้ว</t>
  </si>
  <si>
    <t>มุมส่งเสริมการอ่านโรงพยาบาลชุมชนตำบลเขาไม้แก้ว</t>
  </si>
  <si>
    <t>มุมรักการอ่านบ้านครูตำบลเขาไม้แก้ว</t>
  </si>
  <si>
    <t>บ้านหนังสืออัจฉริยะตำบลเขาไม้แก้ว</t>
  </si>
  <si>
    <t>มุมอาเซียนน่ารู้ กศน.ตำบลเขาไม้แก้ว</t>
  </si>
  <si>
    <t>มุมหนังสือภาคีเครือข่ายตำบลเขาไม้แก้ว</t>
  </si>
  <si>
    <t>ส่งเสริมการอ่านเคลื่อนที่ตำบลเขาไม้แก้ว</t>
  </si>
  <si>
    <t>มุมหนังสือ กศน.ตำบลบ่อหิน</t>
  </si>
  <si>
    <t>มุมส่งเสริมการอ่านโรงพยาบาลชุมชนตำบลบ่อหิน</t>
  </si>
  <si>
    <t>มุมรักการอ่านบ้านครูตำบลบ่อหิน</t>
  </si>
  <si>
    <t>บ้านหนังสืออัจฉริยะตำบลบ่อหิน</t>
  </si>
  <si>
    <t>มุมอาเซียนน่ารู้ กศน.ตำบลบ่อหิน</t>
  </si>
  <si>
    <t>มุมหนังสือภาคีเครือข่ายตำบลบ่อหิน</t>
  </si>
  <si>
    <t>ส่งเสริมการอ่านเคลื่อนที่ตำบลบ่อหิน</t>
  </si>
  <si>
    <t>มุมหนังสือ กศน.ตำบลนาเมืองเพชร</t>
  </si>
  <si>
    <t>มุมส่งเสริมการอ่านโรงพยาบาลชุมชนตำบลนาเมืองเพชร</t>
  </si>
  <si>
    <t>มุมรักการอ่านบ้านครูตำบลนาเมืองเพชร</t>
  </si>
  <si>
    <t>บ้านหนังสืออัจฉริยะตำบลนาเมืองเพชร</t>
  </si>
  <si>
    <t>มุมอาเซียนน่ารู้ กศน.ตำบลนาเมืองเพชร</t>
  </si>
  <si>
    <t>มุมหนังสือภาคีเครือข่ายตำบลนาเมืองเพชร</t>
  </si>
  <si>
    <t>ส่งเสริมการอ่านเคลื่อนที่ตำบลนาเมืองเพชร</t>
  </si>
  <si>
    <t>ลูกเสือนอกโรงเรียน</t>
  </si>
  <si>
    <t>ยุวกาชาดนอกโรงเรียน</t>
  </si>
  <si>
    <t>กีฬา กศน.สัมพันธ์</t>
  </si>
  <si>
    <t>การปรับพื้นฐาน</t>
  </si>
  <si>
    <t>การสอนเสริม</t>
  </si>
  <si>
    <t>ค่ายวิชาการ</t>
  </si>
  <si>
    <t>พัฒนาด้าน ICT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</si>
</sst>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0;[Red]0.00"/>
    <numFmt numFmtId="189" formatCode="_(* #,##0.00_);_(* \(#,##0.00\);_(* &quot;-&quot;??_);_(@_)"/>
    <numFmt numFmtId="190" formatCode="_(* #,##0_);_(* \(#,##0\);_(* &quot;-&quot;??_);_(@_)"/>
    <numFmt numFmtId="191" formatCode="0.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8"/>
      <name val="Angsana New"/>
      <family val="1"/>
    </font>
    <font>
      <sz val="14"/>
      <name val="Angsana New"/>
      <family val="1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b/>
      <i/>
      <sz val="14"/>
      <name val="TH SarabunPSK"/>
      <family val="2"/>
    </font>
    <font>
      <b/>
      <i/>
      <sz val="16"/>
      <name val="TH SarabunPSK"/>
      <family val="2"/>
    </font>
    <font>
      <b/>
      <sz val="14"/>
      <color indexed="8"/>
      <name val="TH SarabunIT๙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0"/>
      <color indexed="8"/>
      <name val="Times New Roman"/>
      <family val="1"/>
    </font>
    <font>
      <b/>
      <sz val="18"/>
      <name val="TH SarabunPSK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0"/>
      <color theme="1"/>
      <name val="Times New Roman"/>
      <family val="1"/>
    </font>
    <font>
      <sz val="16"/>
      <color theme="1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3F3F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/>
    </border>
    <border>
      <left style="double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23">
    <xf numFmtId="0" fontId="0" fillId="0" borderId="0" xfId="0" applyFont="1" applyAlignment="1">
      <alignment/>
    </xf>
    <xf numFmtId="0" fontId="2" fillId="0" borderId="0" xfId="58">
      <alignment/>
      <protection/>
    </xf>
    <xf numFmtId="0" fontId="4" fillId="0" borderId="0" xfId="58" applyFont="1" applyAlignment="1">
      <alignment horizontal="center" vertical="center" wrapText="1"/>
      <protection/>
    </xf>
    <xf numFmtId="0" fontId="5" fillId="0" borderId="0" xfId="58" applyFont="1" applyAlignment="1">
      <alignment horizontal="center" vertical="center" wrapText="1"/>
      <protection/>
    </xf>
    <xf numFmtId="0" fontId="5" fillId="0" borderId="0" xfId="58" applyFont="1">
      <alignment/>
      <protection/>
    </xf>
    <xf numFmtId="0" fontId="3" fillId="0" borderId="0" xfId="58" applyFont="1" applyFill="1">
      <alignment/>
      <protection/>
    </xf>
    <xf numFmtId="0" fontId="3" fillId="0" borderId="0" xfId="58" applyFont="1" applyAlignment="1">
      <alignment horizontal="left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1" xfId="58" applyFont="1" applyBorder="1" applyAlignment="1">
      <alignment horizontal="left" vertical="center"/>
      <protection/>
    </xf>
    <xf numFmtId="0" fontId="5" fillId="0" borderId="12" xfId="58" applyFont="1" applyBorder="1" applyAlignment="1">
      <alignment horizontal="center" vertical="center" wrapText="1"/>
      <protection/>
    </xf>
    <xf numFmtId="0" fontId="5" fillId="0" borderId="13" xfId="58" applyFont="1" applyBorder="1" applyAlignment="1">
      <alignment horizontal="center" vertical="center" wrapText="1"/>
      <protection/>
    </xf>
    <xf numFmtId="0" fontId="5" fillId="33" borderId="11" xfId="58" applyFont="1" applyFill="1" applyBorder="1" applyAlignment="1">
      <alignment horizontal="left" vertical="center"/>
      <protection/>
    </xf>
    <xf numFmtId="0" fontId="5" fillId="33" borderId="10" xfId="58" applyFont="1" applyFill="1" applyBorder="1" applyAlignment="1">
      <alignment horizontal="center" vertical="center" wrapText="1"/>
      <protection/>
    </xf>
    <xf numFmtId="0" fontId="5" fillId="33" borderId="12" xfId="58" applyFont="1" applyFill="1" applyBorder="1" applyAlignment="1">
      <alignment horizontal="center" vertical="center" wrapText="1"/>
      <protection/>
    </xf>
    <xf numFmtId="0" fontId="5" fillId="33" borderId="13" xfId="58" applyFont="1" applyFill="1" applyBorder="1" applyAlignment="1">
      <alignment horizontal="center" vertical="center" wrapText="1"/>
      <protection/>
    </xf>
    <xf numFmtId="0" fontId="5" fillId="33" borderId="10" xfId="58" applyFont="1" applyFill="1" applyBorder="1">
      <alignment/>
      <protection/>
    </xf>
    <xf numFmtId="0" fontId="5" fillId="0" borderId="10" xfId="58" applyFont="1" applyFill="1" applyBorder="1" applyAlignment="1">
      <alignment/>
      <protection/>
    </xf>
    <xf numFmtId="0" fontId="5" fillId="0" borderId="10" xfId="58" applyFont="1" applyFill="1" applyBorder="1">
      <alignment/>
      <protection/>
    </xf>
    <xf numFmtId="0" fontId="5" fillId="0" borderId="10" xfId="58" applyFont="1" applyFill="1" applyBorder="1" applyAlignment="1">
      <alignment wrapText="1"/>
      <protection/>
    </xf>
    <xf numFmtId="60" fontId="5" fillId="0" borderId="10" xfId="58" applyNumberFormat="1" applyFont="1" applyFill="1" applyBorder="1" applyAlignment="1">
      <alignment wrapText="1"/>
      <protection/>
    </xf>
    <xf numFmtId="60" fontId="5" fillId="0" borderId="10" xfId="58" applyNumberFormat="1" applyFont="1" applyFill="1" applyBorder="1" applyAlignment="1">
      <alignment/>
      <protection/>
    </xf>
    <xf numFmtId="0" fontId="5" fillId="33" borderId="10" xfId="58" applyFont="1" applyFill="1" applyBorder="1" applyAlignment="1">
      <alignment wrapText="1"/>
      <protection/>
    </xf>
    <xf numFmtId="0" fontId="5" fillId="33" borderId="10" xfId="58" applyFont="1" applyFill="1" applyBorder="1" applyAlignment="1">
      <alignment/>
      <protection/>
    </xf>
    <xf numFmtId="187" fontId="5" fillId="0" borderId="10" xfId="44" applyNumberFormat="1" applyFont="1" applyFill="1" applyBorder="1" applyAlignment="1">
      <alignment horizontal="center"/>
    </xf>
    <xf numFmtId="2" fontId="5" fillId="0" borderId="12" xfId="58" applyNumberFormat="1" applyFont="1" applyBorder="1">
      <alignment/>
      <protection/>
    </xf>
    <xf numFmtId="187" fontId="5" fillId="0" borderId="10" xfId="58" applyNumberFormat="1" applyFont="1" applyFill="1" applyBorder="1">
      <alignment/>
      <protection/>
    </xf>
    <xf numFmtId="0" fontId="5" fillId="0" borderId="10" xfId="58" applyFont="1" applyBorder="1">
      <alignment/>
      <protection/>
    </xf>
    <xf numFmtId="187" fontId="5" fillId="0" borderId="10" xfId="58" applyNumberFormat="1" applyFont="1" applyBorder="1">
      <alignment/>
      <protection/>
    </xf>
    <xf numFmtId="0" fontId="5" fillId="0" borderId="10" xfId="58" applyFont="1" applyBorder="1" applyAlignment="1">
      <alignment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7" fillId="0" borderId="12" xfId="58" applyFont="1" applyBorder="1" applyAlignment="1">
      <alignment horizontal="center" vertical="center" wrapText="1"/>
      <protection/>
    </xf>
    <xf numFmtId="0" fontId="7" fillId="0" borderId="13" xfId="58" applyFont="1" applyBorder="1" applyAlignment="1">
      <alignment horizontal="center" vertical="center" wrapText="1"/>
      <protection/>
    </xf>
    <xf numFmtId="0" fontId="7" fillId="0" borderId="0" xfId="58" applyFont="1" applyAlignment="1">
      <alignment horizontal="center" vertical="center" wrapText="1"/>
      <protection/>
    </xf>
    <xf numFmtId="0" fontId="7" fillId="0" borderId="10" xfId="58" applyFont="1" applyFill="1" applyBorder="1" applyAlignment="1">
      <alignment horizontal="center"/>
      <protection/>
    </xf>
    <xf numFmtId="0" fontId="7" fillId="0" borderId="10" xfId="58" applyFont="1" applyFill="1" applyBorder="1">
      <alignment/>
      <protection/>
    </xf>
    <xf numFmtId="0" fontId="7" fillId="0" borderId="12" xfId="58" applyFont="1" applyFill="1" applyBorder="1">
      <alignment/>
      <protection/>
    </xf>
    <xf numFmtId="0" fontId="7" fillId="0" borderId="13" xfId="58" applyFont="1" applyFill="1" applyBorder="1">
      <alignment/>
      <protection/>
    </xf>
    <xf numFmtId="43" fontId="7" fillId="0" borderId="13" xfId="44" applyFont="1" applyFill="1" applyBorder="1" applyAlignment="1">
      <alignment/>
    </xf>
    <xf numFmtId="0" fontId="0" fillId="0" borderId="0" xfId="0" applyFont="1" applyAlignment="1">
      <alignment/>
    </xf>
    <xf numFmtId="0" fontId="7" fillId="0" borderId="10" xfId="58" applyFont="1" applyFill="1" applyBorder="1" applyAlignment="1">
      <alignment horizontal="center" wrapText="1"/>
      <protection/>
    </xf>
    <xf numFmtId="0" fontId="7" fillId="0" borderId="0" xfId="58" applyFont="1" applyFill="1">
      <alignment/>
      <protection/>
    </xf>
    <xf numFmtId="0" fontId="7" fillId="0" borderId="14" xfId="58" applyFont="1" applyFill="1" applyBorder="1" applyAlignment="1">
      <alignment horizontal="center" wrapText="1"/>
      <protection/>
    </xf>
    <xf numFmtId="0" fontId="7" fillId="0" borderId="14" xfId="58" applyFont="1" applyFill="1" applyBorder="1">
      <alignment/>
      <protection/>
    </xf>
    <xf numFmtId="0" fontId="7" fillId="33" borderId="10" xfId="58" applyFont="1" applyFill="1" applyBorder="1" applyAlignment="1">
      <alignment horizontal="center"/>
      <protection/>
    </xf>
    <xf numFmtId="0" fontId="7" fillId="33" borderId="10" xfId="58" applyFont="1" applyFill="1" applyBorder="1">
      <alignment/>
      <protection/>
    </xf>
    <xf numFmtId="0" fontId="7" fillId="33" borderId="12" xfId="58" applyFont="1" applyFill="1" applyBorder="1">
      <alignment/>
      <protection/>
    </xf>
    <xf numFmtId="0" fontId="7" fillId="33" borderId="13" xfId="58" applyFont="1" applyFill="1" applyBorder="1">
      <alignment/>
      <protection/>
    </xf>
    <xf numFmtId="0" fontId="7" fillId="0" borderId="0" xfId="58" applyFont="1" applyFill="1" applyAlignment="1">
      <alignment horizontal="center"/>
      <protection/>
    </xf>
    <xf numFmtId="43" fontId="7" fillId="33" borderId="13" xfId="44" applyFont="1" applyFill="1" applyBorder="1" applyAlignment="1">
      <alignment/>
    </xf>
    <xf numFmtId="43" fontId="7" fillId="33" borderId="10" xfId="44" applyFont="1" applyFill="1" applyBorder="1" applyAlignment="1">
      <alignment/>
    </xf>
    <xf numFmtId="187" fontId="7" fillId="0" borderId="10" xfId="44" applyNumberFormat="1" applyFont="1" applyFill="1" applyBorder="1" applyAlignment="1">
      <alignment horizontal="center"/>
    </xf>
    <xf numFmtId="2" fontId="7" fillId="0" borderId="12" xfId="58" applyNumberFormat="1" applyFont="1" applyBorder="1">
      <alignment/>
      <protection/>
    </xf>
    <xf numFmtId="187" fontId="7" fillId="0" borderId="10" xfId="58" applyNumberFormat="1" applyFont="1" applyBorder="1">
      <alignment/>
      <protection/>
    </xf>
    <xf numFmtId="187" fontId="7" fillId="0" borderId="13" xfId="58" applyNumberFormat="1" applyFont="1" applyBorder="1">
      <alignment/>
      <protection/>
    </xf>
    <xf numFmtId="0" fontId="7" fillId="0" borderId="10" xfId="58" applyFont="1" applyBorder="1">
      <alignment/>
      <protection/>
    </xf>
    <xf numFmtId="0" fontId="7" fillId="0" borderId="13" xfId="58" applyFont="1" applyBorder="1">
      <alignment/>
      <protection/>
    </xf>
    <xf numFmtId="43" fontId="7" fillId="0" borderId="10" xfId="44" applyNumberFormat="1" applyFont="1" applyFill="1" applyBorder="1" applyAlignment="1">
      <alignment horizontal="center"/>
    </xf>
    <xf numFmtId="0" fontId="7" fillId="0" borderId="10" xfId="58" applyFont="1" applyFill="1" applyBorder="1" applyAlignment="1">
      <alignment horizontal="right"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4" fillId="33" borderId="11" xfId="58" applyFont="1" applyFill="1" applyBorder="1" applyAlignment="1">
      <alignment horizontal="left" vertical="center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2" xfId="58" applyFont="1" applyFill="1" applyBorder="1" applyAlignment="1">
      <alignment horizontal="center" vertical="center" wrapText="1"/>
      <protection/>
    </xf>
    <xf numFmtId="0" fontId="4" fillId="33" borderId="13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>
      <alignment/>
      <protection/>
    </xf>
    <xf numFmtId="0" fontId="4" fillId="0" borderId="11" xfId="58" applyFont="1" applyBorder="1" applyAlignment="1">
      <alignment horizontal="left" vertical="center"/>
      <protection/>
    </xf>
    <xf numFmtId="0" fontId="4" fillId="0" borderId="10" xfId="58" applyFont="1" applyFill="1" applyBorder="1" applyAlignment="1">
      <alignment/>
      <protection/>
    </xf>
    <xf numFmtId="0" fontId="4" fillId="0" borderId="10" xfId="58" applyFont="1" applyFill="1" applyBorder="1">
      <alignment/>
      <protection/>
    </xf>
    <xf numFmtId="10" fontId="4" fillId="0" borderId="12" xfId="58" applyNumberFormat="1" applyFont="1" applyFill="1" applyBorder="1">
      <alignment/>
      <protection/>
    </xf>
    <xf numFmtId="3" fontId="4" fillId="0" borderId="13" xfId="58" applyNumberFormat="1" applyFont="1" applyFill="1" applyBorder="1">
      <alignment/>
      <protection/>
    </xf>
    <xf numFmtId="3" fontId="3" fillId="0" borderId="10" xfId="58" applyNumberFormat="1" applyFont="1" applyFill="1" applyBorder="1">
      <alignment/>
      <protection/>
    </xf>
    <xf numFmtId="0" fontId="3" fillId="0" borderId="10" xfId="58" applyFont="1" applyFill="1" applyBorder="1">
      <alignment/>
      <protection/>
    </xf>
    <xf numFmtId="3" fontId="4" fillId="0" borderId="10" xfId="58" applyNumberFormat="1" applyFont="1" applyFill="1" applyBorder="1" applyAlignment="1">
      <alignment horizontal="right"/>
      <protection/>
    </xf>
    <xf numFmtId="3" fontId="4" fillId="0" borderId="10" xfId="58" applyNumberFormat="1" applyFont="1" applyFill="1" applyBorder="1" applyAlignment="1">
      <alignment/>
      <protection/>
    </xf>
    <xf numFmtId="0" fontId="3" fillId="0" borderId="10" xfId="58" applyFont="1" applyFill="1" applyBorder="1" applyAlignment="1">
      <alignment/>
      <protection/>
    </xf>
    <xf numFmtId="3" fontId="3" fillId="0" borderId="10" xfId="58" applyNumberFormat="1" applyFont="1" applyFill="1" applyBorder="1" applyAlignment="1">
      <alignment/>
      <protection/>
    </xf>
    <xf numFmtId="10" fontId="4" fillId="0" borderId="12" xfId="58" applyNumberFormat="1" applyFont="1" applyFill="1" applyBorder="1" applyAlignment="1">
      <alignment horizontal="right"/>
      <protection/>
    </xf>
    <xf numFmtId="3" fontId="3" fillId="0" borderId="13" xfId="58" applyNumberFormat="1" applyFont="1" applyFill="1" applyBorder="1">
      <alignment/>
      <protection/>
    </xf>
    <xf numFmtId="0" fontId="4" fillId="0" borderId="10" xfId="58" applyFont="1" applyFill="1" applyBorder="1" applyAlignment="1">
      <alignment wrapText="1"/>
      <protection/>
    </xf>
    <xf numFmtId="3" fontId="4" fillId="0" borderId="10" xfId="58" applyNumberFormat="1" applyFont="1" applyFill="1" applyBorder="1">
      <alignment/>
      <protection/>
    </xf>
    <xf numFmtId="0" fontId="3" fillId="0" borderId="12" xfId="58" applyFont="1" applyFill="1" applyBorder="1">
      <alignment/>
      <protection/>
    </xf>
    <xf numFmtId="0" fontId="3" fillId="0" borderId="13" xfId="58" applyFont="1" applyFill="1" applyBorder="1">
      <alignment/>
      <protection/>
    </xf>
    <xf numFmtId="2" fontId="3" fillId="0" borderId="12" xfId="58" applyNumberFormat="1" applyFont="1" applyFill="1" applyBorder="1">
      <alignment/>
      <protection/>
    </xf>
    <xf numFmtId="0" fontId="4" fillId="0" borderId="12" xfId="58" applyFont="1" applyFill="1" applyBorder="1">
      <alignment/>
      <protection/>
    </xf>
    <xf numFmtId="0" fontId="4" fillId="0" borderId="13" xfId="58" applyFont="1" applyFill="1" applyBorder="1">
      <alignment/>
      <protection/>
    </xf>
    <xf numFmtId="0" fontId="4" fillId="0" borderId="0" xfId="58" applyFont="1" applyFill="1">
      <alignment/>
      <protection/>
    </xf>
    <xf numFmtId="0" fontId="4" fillId="33" borderId="10" xfId="58" applyFont="1" applyFill="1" applyBorder="1" applyAlignment="1">
      <alignment wrapText="1"/>
      <protection/>
    </xf>
    <xf numFmtId="0" fontId="3" fillId="33" borderId="10" xfId="58" applyFont="1" applyFill="1" applyBorder="1">
      <alignment/>
      <protection/>
    </xf>
    <xf numFmtId="0" fontId="3" fillId="33" borderId="12" xfId="58" applyFont="1" applyFill="1" applyBorder="1">
      <alignment/>
      <protection/>
    </xf>
    <xf numFmtId="0" fontId="3" fillId="33" borderId="13" xfId="58" applyFont="1" applyFill="1" applyBorder="1">
      <alignment/>
      <protection/>
    </xf>
    <xf numFmtId="0" fontId="4" fillId="33" borderId="10" xfId="58" applyFont="1" applyFill="1" applyBorder="1" applyAlignment="1">
      <alignment/>
      <protection/>
    </xf>
    <xf numFmtId="3" fontId="3" fillId="33" borderId="10" xfId="58" applyNumberFormat="1" applyFont="1" applyFill="1" applyBorder="1">
      <alignment/>
      <protection/>
    </xf>
    <xf numFmtId="3" fontId="3" fillId="33" borderId="13" xfId="58" applyNumberFormat="1" applyFont="1" applyFill="1" applyBorder="1">
      <alignment/>
      <protection/>
    </xf>
    <xf numFmtId="4" fontId="3" fillId="33" borderId="10" xfId="58" applyNumberFormat="1" applyFont="1" applyFill="1" applyBorder="1">
      <alignment/>
      <protection/>
    </xf>
    <xf numFmtId="188" fontId="3" fillId="0" borderId="12" xfId="58" applyNumberFormat="1" applyFont="1" applyFill="1" applyBorder="1">
      <alignment/>
      <protection/>
    </xf>
    <xf numFmtId="3" fontId="3" fillId="0" borderId="10" xfId="58" applyNumberFormat="1" applyFont="1" applyFill="1" applyBorder="1" applyAlignment="1">
      <alignment horizontal="right"/>
      <protection/>
    </xf>
    <xf numFmtId="187" fontId="4" fillId="0" borderId="10" xfId="44" applyNumberFormat="1" applyFont="1" applyFill="1" applyBorder="1" applyAlignment="1">
      <alignment horizontal="right"/>
    </xf>
    <xf numFmtId="0" fontId="3" fillId="0" borderId="10" xfId="58" applyFont="1" applyFill="1" applyBorder="1" applyAlignment="1">
      <alignment horizontal="right"/>
      <protection/>
    </xf>
    <xf numFmtId="10" fontId="4" fillId="0" borderId="12" xfId="58" applyNumberFormat="1" applyFont="1" applyFill="1" applyBorder="1" applyAlignment="1">
      <alignment horizontal="center"/>
      <protection/>
    </xf>
    <xf numFmtId="0" fontId="4" fillId="0" borderId="10" xfId="58" applyFont="1" applyFill="1" applyBorder="1" applyAlignment="1">
      <alignment horizontal="right"/>
      <protection/>
    </xf>
    <xf numFmtId="0" fontId="3" fillId="0" borderId="10" xfId="58" applyFont="1" applyBorder="1">
      <alignment/>
      <protection/>
    </xf>
    <xf numFmtId="3" fontId="3" fillId="0" borderId="10" xfId="58" applyNumberFormat="1" applyFont="1" applyBorder="1">
      <alignment/>
      <protection/>
    </xf>
    <xf numFmtId="0" fontId="3" fillId="0" borderId="12" xfId="58" applyFont="1" applyBorder="1">
      <alignment/>
      <protection/>
    </xf>
    <xf numFmtId="0" fontId="3" fillId="0" borderId="13" xfId="58" applyFont="1" applyBorder="1">
      <alignment/>
      <protection/>
    </xf>
    <xf numFmtId="10" fontId="3" fillId="0" borderId="10" xfId="58" applyNumberFormat="1" applyFont="1" applyFill="1" applyBorder="1">
      <alignment/>
      <protection/>
    </xf>
    <xf numFmtId="0" fontId="3" fillId="0" borderId="10" xfId="58" applyFont="1" applyFill="1" applyBorder="1" applyAlignment="1">
      <alignment horizontal="center"/>
      <protection/>
    </xf>
    <xf numFmtId="0" fontId="3" fillId="0" borderId="12" xfId="58" applyFont="1" applyFill="1" applyBorder="1" applyAlignment="1">
      <alignment horizontal="center"/>
      <protection/>
    </xf>
    <xf numFmtId="3" fontId="3" fillId="0" borderId="13" xfId="58" applyNumberFormat="1" applyFont="1" applyFill="1" applyBorder="1" applyAlignment="1">
      <alignment horizontal="right"/>
      <protection/>
    </xf>
    <xf numFmtId="10" fontId="3" fillId="0" borderId="10" xfId="58" applyNumberFormat="1" applyFont="1" applyFill="1" applyBorder="1" applyAlignment="1">
      <alignment horizontal="right"/>
      <protection/>
    </xf>
    <xf numFmtId="2" fontId="4" fillId="0" borderId="10" xfId="58" applyNumberFormat="1" applyFont="1" applyFill="1" applyBorder="1">
      <alignment/>
      <protection/>
    </xf>
    <xf numFmtId="4" fontId="3" fillId="0" borderId="10" xfId="58" applyNumberFormat="1" applyFont="1" applyFill="1" applyBorder="1">
      <alignment/>
      <protection/>
    </xf>
    <xf numFmtId="2" fontId="3" fillId="0" borderId="10" xfId="58" applyNumberFormat="1" applyFont="1" applyFill="1" applyBorder="1">
      <alignment/>
      <protection/>
    </xf>
    <xf numFmtId="0" fontId="4" fillId="0" borderId="10" xfId="58" applyFont="1" applyBorder="1" applyAlignment="1">
      <alignment wrapText="1"/>
      <protection/>
    </xf>
    <xf numFmtId="0" fontId="3" fillId="0" borderId="10" xfId="58" applyFont="1" applyFill="1" applyBorder="1" applyAlignment="1">
      <alignment wrapText="1"/>
      <protection/>
    </xf>
    <xf numFmtId="0" fontId="3" fillId="0" borderId="10" xfId="58" applyFont="1" applyBorder="1" applyAlignment="1">
      <alignment wrapText="1"/>
      <protection/>
    </xf>
    <xf numFmtId="0" fontId="8" fillId="0" borderId="0" xfId="58" applyFont="1">
      <alignment/>
      <protection/>
    </xf>
    <xf numFmtId="0" fontId="9" fillId="0" borderId="0" xfId="58" applyFont="1">
      <alignment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33" borderId="11" xfId="58" applyFont="1" applyFill="1" applyBorder="1" applyAlignment="1">
      <alignment horizontal="left" vertical="center"/>
      <protection/>
    </xf>
    <xf numFmtId="0" fontId="9" fillId="33" borderId="10" xfId="58" applyFont="1" applyFill="1" applyBorder="1" applyAlignment="1">
      <alignment horizontal="center" vertical="center" wrapText="1"/>
      <protection/>
    </xf>
    <xf numFmtId="0" fontId="9" fillId="33" borderId="12" xfId="58" applyFont="1" applyFill="1" applyBorder="1" applyAlignment="1">
      <alignment horizontal="center" vertical="center" wrapText="1"/>
      <protection/>
    </xf>
    <xf numFmtId="0" fontId="9" fillId="33" borderId="13" xfId="58" applyFont="1" applyFill="1" applyBorder="1" applyAlignment="1">
      <alignment horizontal="center" vertical="center" wrapText="1"/>
      <protection/>
    </xf>
    <xf numFmtId="0" fontId="9" fillId="33" borderId="10" xfId="58" applyFont="1" applyFill="1" applyBorder="1">
      <alignment/>
      <protection/>
    </xf>
    <xf numFmtId="9" fontId="9" fillId="33" borderId="10" xfId="63" applyFont="1" applyFill="1" applyBorder="1" applyAlignment="1">
      <alignment horizontal="center" vertical="center" wrapText="1"/>
    </xf>
    <xf numFmtId="0" fontId="9" fillId="0" borderId="11" xfId="58" applyFont="1" applyBorder="1" applyAlignment="1">
      <alignment horizontal="left" vertical="center"/>
      <protection/>
    </xf>
    <xf numFmtId="0" fontId="9" fillId="0" borderId="10" xfId="58" applyFont="1" applyBorder="1">
      <alignment/>
      <protection/>
    </xf>
    <xf numFmtId="0" fontId="9" fillId="0" borderId="12" xfId="58" applyFont="1" applyBorder="1" applyAlignment="1">
      <alignment horizontal="center" vertical="center" wrapText="1"/>
      <protection/>
    </xf>
    <xf numFmtId="0" fontId="9" fillId="0" borderId="13" xfId="58" applyFont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/>
      <protection/>
    </xf>
    <xf numFmtId="0" fontId="8" fillId="0" borderId="10" xfId="58" applyFont="1" applyFill="1" applyBorder="1">
      <alignment/>
      <protection/>
    </xf>
    <xf numFmtId="0" fontId="8" fillId="0" borderId="12" xfId="58" applyFont="1" applyFill="1" applyBorder="1">
      <alignment/>
      <protection/>
    </xf>
    <xf numFmtId="3" fontId="8" fillId="0" borderId="13" xfId="58" applyNumberFormat="1" applyFont="1" applyFill="1" applyBorder="1">
      <alignment/>
      <protection/>
    </xf>
    <xf numFmtId="0" fontId="8" fillId="0" borderId="0" xfId="58" applyFont="1" applyFill="1">
      <alignment/>
      <protection/>
    </xf>
    <xf numFmtId="0" fontId="8" fillId="0" borderId="13" xfId="58" applyFont="1" applyFill="1" applyBorder="1">
      <alignment/>
      <protection/>
    </xf>
    <xf numFmtId="9" fontId="8" fillId="0" borderId="0" xfId="63" applyFont="1" applyFill="1" applyAlignment="1">
      <alignment/>
    </xf>
    <xf numFmtId="0" fontId="9" fillId="0" borderId="10" xfId="58" applyFont="1" applyFill="1" applyBorder="1" applyAlignment="1">
      <alignment wrapText="1"/>
      <protection/>
    </xf>
    <xf numFmtId="0" fontId="8" fillId="0" borderId="10" xfId="58" applyFont="1" applyFill="1" applyBorder="1" applyAlignment="1">
      <alignment horizontal="left" wrapText="1"/>
      <protection/>
    </xf>
    <xf numFmtId="0" fontId="8" fillId="0" borderId="10" xfId="58" applyFont="1" applyBorder="1">
      <alignment/>
      <protection/>
    </xf>
    <xf numFmtId="0" fontId="8" fillId="0" borderId="10" xfId="58" applyFont="1" applyFill="1" applyBorder="1" applyAlignment="1">
      <alignment wrapText="1"/>
      <protection/>
    </xf>
    <xf numFmtId="0" fontId="8" fillId="0" borderId="10" xfId="58" applyFont="1" applyFill="1" applyBorder="1" applyAlignment="1">
      <alignment horizontal="center"/>
      <protection/>
    </xf>
    <xf numFmtId="3" fontId="8" fillId="0" borderId="10" xfId="58" applyNumberFormat="1" applyFont="1" applyFill="1" applyBorder="1">
      <alignment/>
      <protection/>
    </xf>
    <xf numFmtId="0" fontId="9" fillId="0" borderId="10" xfId="58" applyFont="1" applyFill="1" applyBorder="1" applyAlignment="1">
      <alignment horizontal="left"/>
      <protection/>
    </xf>
    <xf numFmtId="3" fontId="8" fillId="0" borderId="10" xfId="58" applyNumberFormat="1" applyFont="1" applyBorder="1">
      <alignment/>
      <protection/>
    </xf>
    <xf numFmtId="0" fontId="9" fillId="33" borderId="10" xfId="58" applyFont="1" applyFill="1" applyBorder="1" applyAlignment="1">
      <alignment wrapText="1"/>
      <protection/>
    </xf>
    <xf numFmtId="0" fontId="8" fillId="33" borderId="10" xfId="58" applyFont="1" applyFill="1" applyBorder="1">
      <alignment/>
      <protection/>
    </xf>
    <xf numFmtId="0" fontId="9" fillId="33" borderId="10" xfId="58" applyFont="1" applyFill="1" applyBorder="1" applyAlignment="1">
      <alignment/>
      <protection/>
    </xf>
    <xf numFmtId="0" fontId="9" fillId="0" borderId="10" xfId="58" applyFont="1" applyFill="1" applyBorder="1">
      <alignment/>
      <protection/>
    </xf>
    <xf numFmtId="9" fontId="8" fillId="0" borderId="10" xfId="63" applyFont="1" applyBorder="1" applyAlignment="1">
      <alignment/>
    </xf>
    <xf numFmtId="0" fontId="8" fillId="0" borderId="10" xfId="58" applyFont="1" applyFill="1" applyBorder="1" applyAlignment="1">
      <alignment horizontal="right"/>
      <protection/>
    </xf>
    <xf numFmtId="0" fontId="8" fillId="0" borderId="10" xfId="58" applyFont="1" applyBorder="1" applyAlignment="1">
      <alignment wrapText="1"/>
      <protection/>
    </xf>
    <xf numFmtId="0" fontId="3" fillId="0" borderId="0" xfId="59" applyFont="1">
      <alignment/>
      <protection/>
    </xf>
    <xf numFmtId="0" fontId="4" fillId="0" borderId="0" xfId="59" applyFont="1" applyAlignment="1">
      <alignment horizontal="center" vertical="center" wrapText="1"/>
      <protection/>
    </xf>
    <xf numFmtId="0" fontId="4" fillId="0" borderId="0" xfId="59" applyFont="1">
      <alignment/>
      <protection/>
    </xf>
    <xf numFmtId="0" fontId="5" fillId="0" borderId="10" xfId="59" applyFont="1" applyBorder="1" applyAlignment="1">
      <alignment horizontal="center" vertical="center" wrapText="1"/>
      <protection/>
    </xf>
    <xf numFmtId="0" fontId="4" fillId="2" borderId="11" xfId="59" applyFont="1" applyFill="1" applyBorder="1" applyAlignment="1">
      <alignment horizontal="left" vertical="center"/>
      <protection/>
    </xf>
    <xf numFmtId="190" fontId="4" fillId="2" borderId="10" xfId="45" applyNumberFormat="1" applyFont="1" applyFill="1" applyBorder="1" applyAlignment="1">
      <alignment horizontal="center" vertical="center" wrapText="1"/>
    </xf>
    <xf numFmtId="0" fontId="4" fillId="2" borderId="10" xfId="59" applyFont="1" applyFill="1" applyBorder="1" applyAlignment="1">
      <alignment horizontal="center" vertical="center" wrapText="1"/>
      <protection/>
    </xf>
    <xf numFmtId="189" fontId="4" fillId="2" borderId="10" xfId="45" applyNumberFormat="1" applyFont="1" applyFill="1" applyBorder="1" applyAlignment="1">
      <alignment/>
    </xf>
    <xf numFmtId="189" fontId="4" fillId="2" borderId="10" xfId="45" applyNumberFormat="1" applyFont="1" applyFill="1" applyBorder="1" applyAlignment="1">
      <alignment horizontal="center" vertical="center" wrapText="1"/>
    </xf>
    <xf numFmtId="0" fontId="5" fillId="0" borderId="11" xfId="59" applyFont="1" applyBorder="1" applyAlignment="1">
      <alignment horizontal="left" vertical="center"/>
      <protection/>
    </xf>
    <xf numFmtId="190" fontId="5" fillId="0" borderId="10" xfId="45" applyNumberFormat="1" applyFont="1" applyBorder="1" applyAlignment="1">
      <alignment horizontal="center" vertical="center" wrapText="1"/>
    </xf>
    <xf numFmtId="189" fontId="5" fillId="0" borderId="10" xfId="45" applyNumberFormat="1" applyFont="1" applyBorder="1" applyAlignment="1">
      <alignment horizontal="center" vertical="center" wrapText="1"/>
    </xf>
    <xf numFmtId="0" fontId="5" fillId="0" borderId="0" xfId="59" applyFont="1" applyAlignment="1">
      <alignment horizontal="center" vertical="center" wrapText="1"/>
      <protection/>
    </xf>
    <xf numFmtId="0" fontId="5" fillId="0" borderId="0" xfId="59" applyFont="1">
      <alignment/>
      <protection/>
    </xf>
    <xf numFmtId="0" fontId="4" fillId="0" borderId="10" xfId="59" applyFont="1" applyBorder="1" applyAlignment="1">
      <alignment/>
      <protection/>
    </xf>
    <xf numFmtId="190" fontId="3" fillId="0" borderId="10" xfId="45" applyNumberFormat="1" applyFont="1" applyBorder="1" applyAlignment="1">
      <alignment/>
    </xf>
    <xf numFmtId="2" fontId="3" fillId="0" borderId="10" xfId="59" applyNumberFormat="1" applyFont="1" applyBorder="1">
      <alignment/>
      <protection/>
    </xf>
    <xf numFmtId="189" fontId="3" fillId="0" borderId="10" xfId="45" applyNumberFormat="1" applyFont="1" applyBorder="1" applyAlignment="1">
      <alignment/>
    </xf>
    <xf numFmtId="0" fontId="3" fillId="0" borderId="10" xfId="59" applyFont="1" applyBorder="1">
      <alignment/>
      <protection/>
    </xf>
    <xf numFmtId="0" fontId="4" fillId="0" borderId="10" xfId="59" applyFont="1" applyBorder="1" applyAlignment="1">
      <alignment wrapText="1"/>
      <protection/>
    </xf>
    <xf numFmtId="190" fontId="4" fillId="0" borderId="10" xfId="45" applyNumberFormat="1" applyFont="1" applyBorder="1" applyAlignment="1">
      <alignment/>
    </xf>
    <xf numFmtId="2" fontId="4" fillId="0" borderId="10" xfId="59" applyNumberFormat="1" applyFont="1" applyBorder="1">
      <alignment/>
      <protection/>
    </xf>
    <xf numFmtId="189" fontId="4" fillId="0" borderId="10" xfId="45" applyNumberFormat="1" applyFont="1" applyBorder="1" applyAlignment="1">
      <alignment/>
    </xf>
    <xf numFmtId="0" fontId="3" fillId="0" borderId="10" xfId="59" applyFont="1" applyBorder="1" applyAlignment="1">
      <alignment wrapText="1"/>
      <protection/>
    </xf>
    <xf numFmtId="190" fontId="3" fillId="34" borderId="10" xfId="45" applyNumberFormat="1" applyFont="1" applyFill="1" applyBorder="1" applyAlignment="1">
      <alignment/>
    </xf>
    <xf numFmtId="190" fontId="3" fillId="0" borderId="10" xfId="59" applyNumberFormat="1" applyFont="1" applyBorder="1">
      <alignment/>
      <protection/>
    </xf>
    <xf numFmtId="189" fontId="3" fillId="2" borderId="10" xfId="45" applyNumberFormat="1" applyFont="1" applyFill="1" applyBorder="1" applyAlignment="1">
      <alignment/>
    </xf>
    <xf numFmtId="0" fontId="4" fillId="2" borderId="10" xfId="59" applyFont="1" applyFill="1" applyBorder="1" applyAlignment="1">
      <alignment wrapText="1"/>
      <protection/>
    </xf>
    <xf numFmtId="190" fontId="3" fillId="2" borderId="10" xfId="45" applyNumberFormat="1" applyFont="1" applyFill="1" applyBorder="1" applyAlignment="1">
      <alignment/>
    </xf>
    <xf numFmtId="0" fontId="3" fillId="2" borderId="10" xfId="59" applyFont="1" applyFill="1" applyBorder="1">
      <alignment/>
      <protection/>
    </xf>
    <xf numFmtId="190" fontId="3" fillId="0" borderId="0" xfId="45" applyNumberFormat="1" applyFont="1" applyAlignment="1">
      <alignment/>
    </xf>
    <xf numFmtId="0" fontId="4" fillId="0" borderId="10" xfId="59" applyFont="1" applyBorder="1">
      <alignment/>
      <protection/>
    </xf>
    <xf numFmtId="0" fontId="4" fillId="2" borderId="10" xfId="59" applyFont="1" applyFill="1" applyBorder="1" applyAlignment="1">
      <alignment/>
      <protection/>
    </xf>
    <xf numFmtId="0" fontId="4" fillId="34" borderId="10" xfId="59" applyFont="1" applyFill="1" applyBorder="1" applyAlignment="1">
      <alignment/>
      <protection/>
    </xf>
    <xf numFmtId="2" fontId="3" fillId="34" borderId="10" xfId="59" applyNumberFormat="1" applyFont="1" applyFill="1" applyBorder="1">
      <alignment/>
      <protection/>
    </xf>
    <xf numFmtId="189" fontId="3" fillId="34" borderId="10" xfId="45" applyNumberFormat="1" applyFont="1" applyFill="1" applyBorder="1" applyAlignment="1">
      <alignment/>
    </xf>
    <xf numFmtId="0" fontId="3" fillId="0" borderId="10" xfId="59" applyFont="1" applyBorder="1" applyAlignment="1">
      <alignment horizontal="left" vertical="top" wrapText="1"/>
      <protection/>
    </xf>
    <xf numFmtId="0" fontId="3" fillId="0" borderId="10" xfId="59" applyFont="1" applyBorder="1" applyAlignment="1">
      <alignment vertical="top"/>
      <protection/>
    </xf>
    <xf numFmtId="190" fontId="3" fillId="0" borderId="10" xfId="45" applyNumberFormat="1" applyFont="1" applyBorder="1" applyAlignment="1">
      <alignment/>
    </xf>
    <xf numFmtId="0" fontId="3" fillId="0" borderId="10" xfId="59" applyFont="1" applyBorder="1" applyAlignment="1">
      <alignment/>
      <protection/>
    </xf>
    <xf numFmtId="189" fontId="3" fillId="0" borderId="10" xfId="45" applyNumberFormat="1" applyFont="1" applyBorder="1" applyAlignment="1">
      <alignment/>
    </xf>
    <xf numFmtId="0" fontId="4" fillId="0" borderId="0" xfId="59" applyFont="1" applyAlignment="1">
      <alignment vertical="center"/>
      <protection/>
    </xf>
    <xf numFmtId="0" fontId="4" fillId="0" borderId="0" xfId="59" applyFont="1" applyAlignment="1">
      <alignment/>
      <protection/>
    </xf>
    <xf numFmtId="0" fontId="4" fillId="35" borderId="10" xfId="59" applyFont="1" applyFill="1" applyBorder="1" applyAlignment="1">
      <alignment vertical="top"/>
      <protection/>
    </xf>
    <xf numFmtId="190" fontId="4" fillId="35" borderId="10" xfId="45" applyNumberFormat="1" applyFont="1" applyFill="1" applyBorder="1" applyAlignment="1">
      <alignment/>
    </xf>
    <xf numFmtId="190" fontId="4" fillId="35" borderId="10" xfId="59" applyNumberFormat="1" applyFont="1" applyFill="1" applyBorder="1" applyAlignment="1">
      <alignment/>
      <protection/>
    </xf>
    <xf numFmtId="2" fontId="4" fillId="35" borderId="10" xfId="59" applyNumberFormat="1" applyFont="1" applyFill="1" applyBorder="1" applyAlignment="1">
      <alignment/>
      <protection/>
    </xf>
    <xf numFmtId="189" fontId="4" fillId="35" borderId="10" xfId="45" applyNumberFormat="1" applyFont="1" applyFill="1" applyBorder="1" applyAlignment="1">
      <alignment/>
    </xf>
    <xf numFmtId="0" fontId="4" fillId="35" borderId="10" xfId="59" applyFont="1" applyFill="1" applyBorder="1" applyAlignment="1">
      <alignment/>
      <protection/>
    </xf>
    <xf numFmtId="0" fontId="3" fillId="0" borderId="10" xfId="59" applyFont="1" applyBorder="1" applyAlignment="1">
      <alignment vertical="top" wrapText="1"/>
      <protection/>
    </xf>
    <xf numFmtId="190" fontId="3" fillId="0" borderId="10" xfId="45" applyNumberFormat="1" applyFont="1" applyBorder="1" applyAlignment="1">
      <alignment wrapText="1"/>
    </xf>
    <xf numFmtId="189" fontId="3" fillId="0" borderId="10" xfId="45" applyNumberFormat="1" applyFont="1" applyBorder="1" applyAlignment="1">
      <alignment wrapText="1"/>
    </xf>
    <xf numFmtId="0" fontId="4" fillId="0" borderId="0" xfId="59" applyFont="1" applyAlignment="1">
      <alignment vertical="center" wrapText="1"/>
      <protection/>
    </xf>
    <xf numFmtId="0" fontId="4" fillId="0" borderId="0" xfId="59" applyFont="1" applyAlignment="1">
      <alignment wrapText="1"/>
      <protection/>
    </xf>
    <xf numFmtId="0" fontId="4" fillId="2" borderId="10" xfId="59" applyFont="1" applyFill="1" applyBorder="1">
      <alignment/>
      <protection/>
    </xf>
    <xf numFmtId="0" fontId="4" fillId="34" borderId="10" xfId="59" applyFont="1" applyFill="1" applyBorder="1">
      <alignment/>
      <protection/>
    </xf>
    <xf numFmtId="189" fontId="3" fillId="34" borderId="10" xfId="45" applyNumberFormat="1" applyFont="1" applyFill="1" applyBorder="1" applyAlignment="1">
      <alignment vertical="top"/>
    </xf>
    <xf numFmtId="190" fontId="3" fillId="34" borderId="10" xfId="45" applyNumberFormat="1" applyFont="1" applyFill="1" applyBorder="1" applyAlignment="1">
      <alignment vertical="top"/>
    </xf>
    <xf numFmtId="190" fontId="3" fillId="0" borderId="10" xfId="45" applyNumberFormat="1" applyFont="1" applyBorder="1" applyAlignment="1">
      <alignment vertical="top"/>
    </xf>
    <xf numFmtId="0" fontId="4" fillId="35" borderId="10" xfId="59" applyFont="1" applyFill="1" applyBorder="1">
      <alignment/>
      <protection/>
    </xf>
    <xf numFmtId="190" fontId="4" fillId="35" borderId="10" xfId="45" applyNumberFormat="1" applyFont="1" applyFill="1" applyBorder="1" applyAlignment="1">
      <alignment/>
    </xf>
    <xf numFmtId="189" fontId="3" fillId="35" borderId="10" xfId="45" applyNumberFormat="1" applyFont="1" applyFill="1" applyBorder="1" applyAlignment="1">
      <alignment/>
    </xf>
    <xf numFmtId="2" fontId="3" fillId="35" borderId="10" xfId="59" applyNumberFormat="1" applyFont="1" applyFill="1" applyBorder="1">
      <alignment/>
      <protection/>
    </xf>
    <xf numFmtId="189" fontId="4" fillId="35" borderId="10" xfId="45" applyNumberFormat="1" applyFont="1" applyFill="1" applyBorder="1" applyAlignment="1">
      <alignment/>
    </xf>
    <xf numFmtId="2" fontId="4" fillId="35" borderId="10" xfId="59" applyNumberFormat="1" applyFont="1" applyFill="1" applyBorder="1">
      <alignment/>
      <protection/>
    </xf>
    <xf numFmtId="189" fontId="3" fillId="0" borderId="0" xfId="45" applyNumberFormat="1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1" fillId="6" borderId="10" xfId="0" applyFont="1" applyFill="1" applyBorder="1" applyAlignment="1">
      <alignment/>
    </xf>
    <xf numFmtId="0" fontId="13" fillId="6" borderId="10" xfId="0" applyFont="1" applyFill="1" applyBorder="1" applyAlignment="1">
      <alignment horizontal="right"/>
    </xf>
    <xf numFmtId="0" fontId="13" fillId="6" borderId="12" xfId="0" applyFont="1" applyFill="1" applyBorder="1" applyAlignment="1">
      <alignment horizontal="right"/>
    </xf>
    <xf numFmtId="0" fontId="13" fillId="6" borderId="13" xfId="0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187" fontId="13" fillId="0" borderId="10" xfId="44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11" fillId="6" borderId="10" xfId="0" applyFont="1" applyFill="1" applyBorder="1" applyAlignment="1">
      <alignment/>
    </xf>
    <xf numFmtId="0" fontId="11" fillId="6" borderId="10" xfId="0" applyFont="1" applyFill="1" applyBorder="1" applyAlignment="1">
      <alignment horizontal="right"/>
    </xf>
    <xf numFmtId="3" fontId="11" fillId="6" borderId="10" xfId="0" applyNumberFormat="1" applyFont="1" applyFill="1" applyBorder="1" applyAlignment="1">
      <alignment horizontal="right"/>
    </xf>
    <xf numFmtId="0" fontId="14" fillId="7" borderId="10" xfId="0" applyFont="1" applyFill="1" applyBorder="1" applyAlignment="1">
      <alignment/>
    </xf>
    <xf numFmtId="0" fontId="11" fillId="7" borderId="10" xfId="0" applyFont="1" applyFill="1" applyBorder="1" applyAlignment="1">
      <alignment horizontal="right"/>
    </xf>
    <xf numFmtId="0" fontId="13" fillId="7" borderId="10" xfId="0" applyFont="1" applyFill="1" applyBorder="1" applyAlignment="1">
      <alignment horizontal="right"/>
    </xf>
    <xf numFmtId="0" fontId="13" fillId="7" borderId="12" xfId="0" applyFont="1" applyFill="1" applyBorder="1" applyAlignment="1">
      <alignment horizontal="right"/>
    </xf>
    <xf numFmtId="0" fontId="13" fillId="7" borderId="13" xfId="0" applyFont="1" applyFill="1" applyBorder="1" applyAlignment="1">
      <alignment horizontal="right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15" fillId="36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5" fillId="37" borderId="10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15" fillId="38" borderId="10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15" fillId="3" borderId="10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15" fillId="39" borderId="10" xfId="0" applyFont="1" applyFill="1" applyBorder="1" applyAlignment="1">
      <alignment/>
    </xf>
    <xf numFmtId="0" fontId="9" fillId="39" borderId="10" xfId="0" applyFont="1" applyFill="1" applyBorder="1" applyAlignment="1">
      <alignment/>
    </xf>
    <xf numFmtId="0" fontId="8" fillId="39" borderId="10" xfId="0" applyFont="1" applyFill="1" applyBorder="1" applyAlignment="1">
      <alignment/>
    </xf>
    <xf numFmtId="0" fontId="15" fillId="4" borderId="10" xfId="0" applyFont="1" applyFill="1" applyBorder="1" applyAlignment="1">
      <alignment/>
    </xf>
    <xf numFmtId="0" fontId="9" fillId="4" borderId="10" xfId="0" applyFont="1" applyFill="1" applyBorder="1" applyAlignment="1">
      <alignment/>
    </xf>
    <xf numFmtId="0" fontId="8" fillId="4" borderId="10" xfId="0" applyFont="1" applyFill="1" applyBorder="1" applyAlignment="1">
      <alignment/>
    </xf>
    <xf numFmtId="0" fontId="15" fillId="40" borderId="10" xfId="0" applyFont="1" applyFill="1" applyBorder="1" applyAlignment="1">
      <alignment/>
    </xf>
    <xf numFmtId="0" fontId="9" fillId="40" borderId="10" xfId="0" applyFont="1" applyFill="1" applyBorder="1" applyAlignment="1">
      <alignment/>
    </xf>
    <xf numFmtId="0" fontId="8" fillId="40" borderId="10" xfId="0" applyFont="1" applyFill="1" applyBorder="1" applyAlignment="1">
      <alignment/>
    </xf>
    <xf numFmtId="0" fontId="15" fillId="7" borderId="10" xfId="0" applyFont="1" applyFill="1" applyBorder="1" applyAlignment="1">
      <alignment/>
    </xf>
    <xf numFmtId="0" fontId="9" fillId="7" borderId="10" xfId="0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15" fillId="6" borderId="10" xfId="0" applyFont="1" applyFill="1" applyBorder="1" applyAlignment="1">
      <alignment/>
    </xf>
    <xf numFmtId="0" fontId="9" fillId="6" borderId="10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10" xfId="58" applyFont="1" applyFill="1" applyBorder="1" applyAlignment="1">
      <alignment horizontal="left" wrapText="1"/>
      <protection/>
    </xf>
    <xf numFmtId="0" fontId="3" fillId="0" borderId="10" xfId="58" applyFont="1" applyFill="1" applyBorder="1" quotePrefix="1">
      <alignment/>
      <protection/>
    </xf>
    <xf numFmtId="187" fontId="3" fillId="0" borderId="10" xfId="44" applyNumberFormat="1" applyFont="1" applyFill="1" applyBorder="1" applyAlignment="1" quotePrefix="1">
      <alignment/>
    </xf>
    <xf numFmtId="187" fontId="3" fillId="0" borderId="10" xfId="44" applyNumberFormat="1" applyFont="1" applyFill="1" applyBorder="1" applyAlignment="1">
      <alignment/>
    </xf>
    <xf numFmtId="0" fontId="3" fillId="0" borderId="10" xfId="58" applyFont="1" applyFill="1" applyBorder="1" applyAlignment="1" quotePrefix="1">
      <alignment horizontal="center"/>
      <protection/>
    </xf>
    <xf numFmtId="9" fontId="3" fillId="0" borderId="10" xfId="58" applyNumberFormat="1" applyFont="1" applyFill="1" applyBorder="1">
      <alignment/>
      <protection/>
    </xf>
    <xf numFmtId="0" fontId="3" fillId="0" borderId="10" xfId="58" applyFont="1" applyFill="1" applyBorder="1" applyAlignment="1">
      <alignment horizontal="left"/>
      <protection/>
    </xf>
    <xf numFmtId="3" fontId="3" fillId="0" borderId="10" xfId="58" applyNumberFormat="1" applyFont="1" applyFill="1" applyBorder="1" quotePrefix="1">
      <alignment/>
      <protection/>
    </xf>
    <xf numFmtId="9" fontId="3" fillId="0" borderId="10" xfId="58" applyNumberFormat="1" applyFont="1" applyFill="1" applyBorder="1" quotePrefix="1">
      <alignment/>
      <protection/>
    </xf>
    <xf numFmtId="0" fontId="3" fillId="0" borderId="10" xfId="58" applyFont="1" applyBorder="1" quotePrefix="1">
      <alignment/>
      <protection/>
    </xf>
    <xf numFmtId="9" fontId="3" fillId="0" borderId="10" xfId="58" applyNumberFormat="1" applyFont="1" applyBorder="1">
      <alignment/>
      <protection/>
    </xf>
    <xf numFmtId="191" fontId="3" fillId="0" borderId="10" xfId="58" applyNumberFormat="1" applyFont="1" applyBorder="1">
      <alignment/>
      <protection/>
    </xf>
    <xf numFmtId="49" fontId="3" fillId="0" borderId="10" xfId="58" applyNumberFormat="1" applyFont="1" applyBorder="1" applyAlignment="1">
      <alignment wrapText="1"/>
      <protection/>
    </xf>
    <xf numFmtId="187" fontId="3" fillId="0" borderId="10" xfId="44" applyNumberFormat="1" applyFont="1" applyBorder="1" applyAlignment="1">
      <alignment/>
    </xf>
    <xf numFmtId="0" fontId="3" fillId="0" borderId="10" xfId="58" applyFont="1" applyFill="1" applyBorder="1" applyAlignment="1" quotePrefix="1">
      <alignment horizontal="right"/>
      <protection/>
    </xf>
    <xf numFmtId="0" fontId="55" fillId="0" borderId="15" xfId="0" applyFont="1" applyBorder="1" applyAlignment="1">
      <alignment horizontal="justify" vertical="center" wrapText="1"/>
    </xf>
    <xf numFmtId="0" fontId="55" fillId="0" borderId="15" xfId="0" applyFont="1" applyBorder="1" applyAlignment="1">
      <alignment vertical="center" wrapText="1"/>
    </xf>
    <xf numFmtId="0" fontId="56" fillId="41" borderId="16" xfId="0" applyFont="1" applyFill="1" applyBorder="1" applyAlignment="1">
      <alignment vertical="center" wrapText="1"/>
    </xf>
    <xf numFmtId="0" fontId="55" fillId="41" borderId="15" xfId="0" applyFont="1" applyFill="1" applyBorder="1" applyAlignment="1">
      <alignment vertical="center" wrapText="1"/>
    </xf>
    <xf numFmtId="0" fontId="56" fillId="0" borderId="16" xfId="0" applyFont="1" applyBorder="1" applyAlignment="1">
      <alignment vertical="center" wrapText="1"/>
    </xf>
    <xf numFmtId="59" fontId="55" fillId="0" borderId="15" xfId="0" applyNumberFormat="1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6" fillId="0" borderId="17" xfId="0" applyFont="1" applyBorder="1" applyAlignment="1">
      <alignment vertical="center" wrapText="1"/>
    </xf>
    <xf numFmtId="59" fontId="56" fillId="0" borderId="15" xfId="0" applyNumberFormat="1" applyFont="1" applyBorder="1" applyAlignment="1">
      <alignment horizontal="center" vertical="center" wrapText="1"/>
    </xf>
    <xf numFmtId="0" fontId="55" fillId="0" borderId="16" xfId="0" applyFont="1" applyBorder="1" applyAlignment="1">
      <alignment vertical="center" wrapText="1"/>
    </xf>
    <xf numFmtId="0" fontId="57" fillId="0" borderId="15" xfId="0" applyFont="1" applyBorder="1" applyAlignment="1">
      <alignment horizontal="center" vertical="center" wrapText="1"/>
    </xf>
    <xf numFmtId="59" fontId="58" fillId="0" borderId="15" xfId="0" applyNumberFormat="1" applyFont="1" applyBorder="1" applyAlignment="1">
      <alignment horizontal="center" vertical="center" wrapText="1"/>
    </xf>
    <xf numFmtId="59" fontId="57" fillId="0" borderId="15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5" fillId="0" borderId="16" xfId="0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9" fillId="0" borderId="0" xfId="0" applyFont="1" applyAlignment="1">
      <alignment vertical="center" wrapText="1"/>
    </xf>
    <xf numFmtId="0" fontId="57" fillId="0" borderId="0" xfId="0" applyFont="1" applyAlignment="1">
      <alignment horizontal="justify" vertical="center"/>
    </xf>
    <xf numFmtId="0" fontId="55" fillId="41" borderId="18" xfId="0" applyFont="1" applyFill="1" applyBorder="1" applyAlignment="1">
      <alignment vertical="center" wrapText="1"/>
    </xf>
    <xf numFmtId="61" fontId="55" fillId="0" borderId="15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vertical="center" wrapText="1"/>
    </xf>
    <xf numFmtId="0" fontId="0" fillId="0" borderId="16" xfId="0" applyBorder="1" applyAlignment="1">
      <alignment vertical="top" wrapText="1"/>
    </xf>
    <xf numFmtId="0" fontId="11" fillId="0" borderId="12" xfId="0" applyFont="1" applyBorder="1" applyAlignment="1">
      <alignment horizontal="center" vertical="center" wrapText="1"/>
    </xf>
    <xf numFmtId="43" fontId="3" fillId="0" borderId="13" xfId="44" applyFont="1" applyFill="1" applyBorder="1" applyAlignment="1">
      <alignment/>
    </xf>
    <xf numFmtId="3" fontId="4" fillId="0" borderId="10" xfId="58" applyNumberFormat="1" applyFont="1" applyFill="1" applyBorder="1" applyAlignment="1">
      <alignment horizontal="center"/>
      <protection/>
    </xf>
    <xf numFmtId="0" fontId="4" fillId="0" borderId="10" xfId="58" applyFont="1" applyFill="1" applyBorder="1" applyAlignment="1">
      <alignment horizontal="center"/>
      <protection/>
    </xf>
    <xf numFmtId="9" fontId="4" fillId="0" borderId="12" xfId="58" applyNumberFormat="1" applyFont="1" applyFill="1" applyBorder="1" applyAlignment="1">
      <alignment horizontal="center"/>
      <protection/>
    </xf>
    <xf numFmtId="3" fontId="3" fillId="0" borderId="13" xfId="58" applyNumberFormat="1" applyFont="1" applyFill="1" applyBorder="1" applyAlignment="1">
      <alignment horizontal="center"/>
      <protection/>
    </xf>
    <xf numFmtId="3" fontId="3" fillId="0" borderId="10" xfId="58" applyNumberFormat="1" applyFont="1" applyFill="1" applyBorder="1" applyAlignment="1">
      <alignment horizontal="center"/>
      <protection/>
    </xf>
    <xf numFmtId="10" fontId="3" fillId="0" borderId="10" xfId="58" applyNumberFormat="1" applyFont="1" applyFill="1" applyBorder="1" applyAlignment="1">
      <alignment horizontal="center"/>
      <protection/>
    </xf>
    <xf numFmtId="187" fontId="3" fillId="0" borderId="13" xfId="44" applyNumberFormat="1" applyFont="1" applyFill="1" applyBorder="1" applyAlignment="1">
      <alignment horizontal="center"/>
    </xf>
    <xf numFmtId="187" fontId="3" fillId="0" borderId="10" xfId="44" applyNumberFormat="1" applyFont="1" applyFill="1" applyBorder="1" applyAlignment="1">
      <alignment/>
    </xf>
    <xf numFmtId="187" fontId="3" fillId="0" borderId="13" xfId="44" applyNumberFormat="1" applyFont="1" applyFill="1" applyBorder="1" applyAlignment="1">
      <alignment/>
    </xf>
    <xf numFmtId="187" fontId="3" fillId="0" borderId="10" xfId="58" applyNumberFormat="1" applyFont="1" applyFill="1" applyBorder="1" applyAlignment="1">
      <alignment/>
      <protection/>
    </xf>
    <xf numFmtId="187" fontId="3" fillId="0" borderId="13" xfId="44" applyNumberFormat="1" applyFont="1" applyFill="1" applyBorder="1" applyAlignment="1">
      <alignment/>
    </xf>
    <xf numFmtId="0" fontId="3" fillId="0" borderId="10" xfId="58" applyFont="1" applyBorder="1" applyAlignment="1">
      <alignment horizontal="center"/>
      <protection/>
    </xf>
    <xf numFmtId="9" fontId="3" fillId="0" borderId="12" xfId="58" applyNumberFormat="1" applyFont="1" applyFill="1" applyBorder="1">
      <alignment/>
      <protection/>
    </xf>
    <xf numFmtId="187" fontId="3" fillId="0" borderId="10" xfId="44" applyNumberFormat="1" applyFont="1" applyFill="1" applyBorder="1" applyAlignment="1">
      <alignment horizontal="center" vertical="center"/>
    </xf>
    <xf numFmtId="43" fontId="3" fillId="0" borderId="10" xfId="44" applyFont="1" applyFill="1" applyBorder="1" applyAlignment="1">
      <alignment/>
    </xf>
    <xf numFmtId="9" fontId="3" fillId="0" borderId="12" xfId="58" applyNumberFormat="1" applyFont="1" applyFill="1" applyBorder="1" applyAlignment="1">
      <alignment horizontal="center"/>
      <protection/>
    </xf>
    <xf numFmtId="187" fontId="3" fillId="0" borderId="10" xfId="44" applyNumberFormat="1" applyFont="1" applyFill="1" applyBorder="1" applyAlignment="1">
      <alignment horizontal="center"/>
    </xf>
    <xf numFmtId="43" fontId="3" fillId="33" borderId="13" xfId="44" applyFont="1" applyFill="1" applyBorder="1" applyAlignment="1">
      <alignment/>
    </xf>
    <xf numFmtId="43" fontId="3" fillId="33" borderId="10" xfId="44" applyFont="1" applyFill="1" applyBorder="1" applyAlignment="1">
      <alignment/>
    </xf>
    <xf numFmtId="10" fontId="3" fillId="33" borderId="10" xfId="58" applyNumberFormat="1" applyFont="1" applyFill="1" applyBorder="1">
      <alignment/>
      <protection/>
    </xf>
    <xf numFmtId="10" fontId="3" fillId="0" borderId="12" xfId="58" applyNumberFormat="1" applyFont="1" applyFill="1" applyBorder="1" applyAlignment="1">
      <alignment horizontal="center"/>
      <protection/>
    </xf>
    <xf numFmtId="4" fontId="3" fillId="0" borderId="13" xfId="58" applyNumberFormat="1" applyFont="1" applyFill="1" applyBorder="1" applyAlignment="1">
      <alignment horizontal="center"/>
      <protection/>
    </xf>
    <xf numFmtId="4" fontId="3" fillId="0" borderId="10" xfId="58" applyNumberFormat="1" applyFont="1" applyFill="1" applyBorder="1" applyAlignment="1">
      <alignment horizontal="center"/>
      <protection/>
    </xf>
    <xf numFmtId="0" fontId="4" fillId="0" borderId="14" xfId="58" applyFont="1" applyBorder="1" applyAlignment="1">
      <alignment horizontal="center" vertical="center" wrapText="1"/>
      <protection/>
    </xf>
    <xf numFmtId="0" fontId="4" fillId="0" borderId="19" xfId="58" applyFont="1" applyBorder="1" applyAlignment="1">
      <alignment horizontal="center" vertical="center" wrapText="1"/>
      <protection/>
    </xf>
    <xf numFmtId="0" fontId="4" fillId="0" borderId="11" xfId="58" applyFont="1" applyBorder="1" applyAlignment="1">
      <alignment horizontal="center" vertical="center" wrapText="1"/>
      <protection/>
    </xf>
    <xf numFmtId="0" fontId="6" fillId="0" borderId="0" xfId="58" applyFont="1" applyAlignment="1">
      <alignment horizontal="center"/>
      <protection/>
    </xf>
    <xf numFmtId="0" fontId="6" fillId="0" borderId="20" xfId="58" applyFont="1" applyBorder="1" applyAlignment="1">
      <alignment horizontal="center"/>
      <protection/>
    </xf>
    <xf numFmtId="0" fontId="4" fillId="0" borderId="14" xfId="58" applyFont="1" applyBorder="1" applyAlignment="1">
      <alignment horizontal="center" vertical="center"/>
      <protection/>
    </xf>
    <xf numFmtId="0" fontId="4" fillId="0" borderId="11" xfId="58" applyFont="1" applyBorder="1" applyAlignment="1">
      <alignment horizontal="center" vertical="center"/>
      <protection/>
    </xf>
    <xf numFmtId="0" fontId="4" fillId="0" borderId="12" xfId="58" applyFont="1" applyBorder="1" applyAlignment="1">
      <alignment horizontal="center" vertical="center" wrapText="1"/>
      <protection/>
    </xf>
    <xf numFmtId="0" fontId="4" fillId="0" borderId="21" xfId="58" applyFont="1" applyBorder="1" applyAlignment="1">
      <alignment horizontal="center" vertical="center" wrapText="1"/>
      <protection/>
    </xf>
    <xf numFmtId="0" fontId="4" fillId="0" borderId="22" xfId="58" applyFont="1" applyBorder="1" applyAlignment="1">
      <alignment horizontal="center" vertical="center" wrapText="1"/>
      <protection/>
    </xf>
    <xf numFmtId="0" fontId="4" fillId="0" borderId="23" xfId="58" applyFont="1" applyBorder="1" applyAlignment="1">
      <alignment horizontal="center" vertical="center" wrapText="1"/>
      <protection/>
    </xf>
    <xf numFmtId="0" fontId="4" fillId="0" borderId="24" xfId="58" applyFont="1" applyBorder="1" applyAlignment="1">
      <alignment horizontal="center" vertical="center" wrapText="1"/>
      <protection/>
    </xf>
    <xf numFmtId="0" fontId="4" fillId="0" borderId="25" xfId="58" applyFont="1" applyBorder="1" applyAlignment="1">
      <alignment horizontal="center" vertical="center" wrapText="1"/>
      <protection/>
    </xf>
    <xf numFmtId="0" fontId="4" fillId="0" borderId="26" xfId="58" applyFont="1" applyBorder="1" applyAlignment="1">
      <alignment horizontal="center" vertical="center" wrapText="1"/>
      <protection/>
    </xf>
    <xf numFmtId="0" fontId="56" fillId="0" borderId="27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59" fontId="55" fillId="0" borderId="27" xfId="0" applyNumberFormat="1" applyFont="1" applyBorder="1" applyAlignment="1">
      <alignment horizontal="center" vertical="center" wrapText="1"/>
    </xf>
    <xf numFmtId="59" fontId="55" fillId="0" borderId="16" xfId="0" applyNumberFormat="1" applyFont="1" applyBorder="1" applyAlignment="1">
      <alignment horizontal="center" vertical="center" wrapText="1"/>
    </xf>
    <xf numFmtId="59" fontId="56" fillId="0" borderId="27" xfId="0" applyNumberFormat="1" applyFont="1" applyBorder="1" applyAlignment="1">
      <alignment horizontal="center" vertical="center" wrapText="1"/>
    </xf>
    <xf numFmtId="59" fontId="56" fillId="0" borderId="16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5" fillId="41" borderId="27" xfId="0" applyFont="1" applyFill="1" applyBorder="1" applyAlignment="1">
      <alignment horizontal="center" vertical="center" wrapText="1"/>
    </xf>
    <xf numFmtId="0" fontId="55" fillId="41" borderId="17" xfId="0" applyFont="1" applyFill="1" applyBorder="1" applyAlignment="1">
      <alignment horizontal="center" vertical="center" wrapText="1"/>
    </xf>
    <xf numFmtId="0" fontId="55" fillId="41" borderId="16" xfId="0" applyFont="1" applyFill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41" borderId="17" xfId="0" applyFont="1" applyFill="1" applyBorder="1" applyAlignment="1">
      <alignment vertical="center" wrapText="1"/>
    </xf>
    <xf numFmtId="0" fontId="56" fillId="41" borderId="16" xfId="0" applyFont="1" applyFill="1" applyBorder="1" applyAlignment="1">
      <alignment vertical="center" wrapText="1"/>
    </xf>
    <xf numFmtId="0" fontId="55" fillId="41" borderId="32" xfId="0" applyFont="1" applyFill="1" applyBorder="1" applyAlignment="1">
      <alignment horizontal="center" vertical="center" wrapText="1"/>
    </xf>
    <xf numFmtId="0" fontId="55" fillId="41" borderId="33" xfId="0" applyFont="1" applyFill="1" applyBorder="1" applyAlignment="1">
      <alignment horizontal="center" vertical="center" wrapText="1"/>
    </xf>
    <xf numFmtId="0" fontId="55" fillId="41" borderId="35" xfId="0" applyFont="1" applyFill="1" applyBorder="1" applyAlignment="1">
      <alignment horizontal="center" vertical="center" wrapText="1"/>
    </xf>
    <xf numFmtId="0" fontId="55" fillId="41" borderId="15" xfId="0" applyFont="1" applyFill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59" fontId="55" fillId="0" borderId="17" xfId="0" applyNumberFormat="1" applyFont="1" applyBorder="1" applyAlignment="1">
      <alignment horizontal="center" vertical="center" wrapText="1"/>
    </xf>
    <xf numFmtId="0" fontId="55" fillId="0" borderId="30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55" fillId="0" borderId="35" xfId="0" applyFont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0" fontId="55" fillId="0" borderId="27" xfId="0" applyFont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59" fontId="56" fillId="0" borderId="30" xfId="0" applyNumberFormat="1" applyFont="1" applyBorder="1" applyAlignment="1">
      <alignment horizontal="center" vertical="center" wrapText="1"/>
    </xf>
    <xf numFmtId="59" fontId="56" fillId="0" borderId="31" xfId="0" applyNumberFormat="1" applyFont="1" applyBorder="1" applyAlignment="1">
      <alignment horizontal="center" vertical="center" wrapText="1"/>
    </xf>
    <xf numFmtId="59" fontId="56" fillId="0" borderId="35" xfId="0" applyNumberFormat="1" applyFont="1" applyBorder="1" applyAlignment="1">
      <alignment horizontal="center" vertical="center" wrapText="1"/>
    </xf>
    <xf numFmtId="59" fontId="56" fillId="0" borderId="15" xfId="0" applyNumberFormat="1" applyFont="1" applyBorder="1" applyAlignment="1">
      <alignment horizontal="center" vertical="center" wrapText="1"/>
    </xf>
    <xf numFmtId="59" fontId="55" fillId="0" borderId="28" xfId="0" applyNumberFormat="1" applyFont="1" applyBorder="1" applyAlignment="1">
      <alignment horizontal="center" vertical="center" wrapText="1"/>
    </xf>
    <xf numFmtId="59" fontId="55" fillId="0" borderId="18" xfId="0" applyNumberFormat="1" applyFont="1" applyBorder="1" applyAlignment="1">
      <alignment horizontal="center" vertical="center" wrapText="1"/>
    </xf>
    <xf numFmtId="59" fontId="56" fillId="0" borderId="28" xfId="0" applyNumberFormat="1" applyFont="1" applyBorder="1" applyAlignment="1">
      <alignment horizontal="center" vertical="center" wrapText="1"/>
    </xf>
    <xf numFmtId="59" fontId="56" fillId="0" borderId="18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4" fillId="0" borderId="10" xfId="58" applyFont="1" applyBorder="1" applyAlignment="1">
      <alignment horizontal="center" vertical="center" wrapText="1"/>
      <protection/>
    </xf>
    <xf numFmtId="0" fontId="11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4" fillId="0" borderId="14" xfId="59" applyFont="1" applyBorder="1" applyAlignment="1">
      <alignment horizontal="center" vertical="center" wrapText="1"/>
      <protection/>
    </xf>
    <xf numFmtId="0" fontId="4" fillId="0" borderId="11" xfId="59" applyFont="1" applyBorder="1" applyAlignment="1">
      <alignment horizontal="center" vertical="center" wrapText="1"/>
      <protection/>
    </xf>
    <xf numFmtId="190" fontId="4" fillId="0" borderId="14" xfId="45" applyNumberFormat="1" applyFont="1" applyBorder="1" applyAlignment="1">
      <alignment horizontal="center" vertical="center" wrapText="1"/>
    </xf>
    <xf numFmtId="190" fontId="4" fillId="0" borderId="19" xfId="45" applyNumberFormat="1" applyFont="1" applyBorder="1" applyAlignment="1">
      <alignment horizontal="center" vertical="center" wrapText="1"/>
    </xf>
    <xf numFmtId="189" fontId="4" fillId="0" borderId="14" xfId="45" applyNumberFormat="1" applyFont="1" applyBorder="1" applyAlignment="1">
      <alignment horizontal="center" vertical="center" wrapText="1"/>
    </xf>
    <xf numFmtId="189" fontId="4" fillId="0" borderId="19" xfId="45" applyNumberFormat="1" applyFont="1" applyBorder="1" applyAlignment="1">
      <alignment horizontal="center" vertical="center" wrapText="1"/>
    </xf>
    <xf numFmtId="189" fontId="4" fillId="0" borderId="11" xfId="45" applyNumberFormat="1" applyFont="1" applyBorder="1" applyAlignment="1">
      <alignment horizontal="center" vertical="center" wrapText="1"/>
    </xf>
    <xf numFmtId="0" fontId="6" fillId="0" borderId="0" xfId="59" applyFont="1" applyAlignment="1">
      <alignment horizontal="center"/>
      <protection/>
    </xf>
    <xf numFmtId="0" fontId="6" fillId="0" borderId="20" xfId="59" applyFont="1" applyBorder="1" applyAlignment="1">
      <alignment horizontal="center"/>
      <protection/>
    </xf>
    <xf numFmtId="0" fontId="4" fillId="0" borderId="14" xfId="59" applyFont="1" applyBorder="1" applyAlignment="1">
      <alignment horizontal="center" vertical="center"/>
      <protection/>
    </xf>
    <xf numFmtId="0" fontId="4" fillId="0" borderId="11" xfId="59" applyFont="1" applyBorder="1" applyAlignment="1">
      <alignment horizontal="center" vertical="center"/>
      <protection/>
    </xf>
    <xf numFmtId="190" fontId="4" fillId="0" borderId="11" xfId="45" applyNumberFormat="1" applyFont="1" applyBorder="1" applyAlignment="1">
      <alignment horizontal="center" vertical="center" wrapText="1"/>
    </xf>
    <xf numFmtId="0" fontId="4" fillId="0" borderId="12" xfId="59" applyFont="1" applyBorder="1" applyAlignment="1">
      <alignment horizontal="center" vertical="center" wrapText="1"/>
      <protection/>
    </xf>
    <xf numFmtId="0" fontId="4" fillId="0" borderId="21" xfId="59" applyFont="1" applyBorder="1" applyAlignment="1">
      <alignment horizontal="center" vertical="center" wrapText="1"/>
      <protection/>
    </xf>
    <xf numFmtId="0" fontId="4" fillId="0" borderId="22" xfId="59" applyFont="1" applyBorder="1" applyAlignment="1">
      <alignment horizontal="center" vertical="center" wrapText="1"/>
      <protection/>
    </xf>
    <xf numFmtId="0" fontId="8" fillId="0" borderId="0" xfId="58" applyFont="1" applyAlignment="1">
      <alignment horizontal="right"/>
      <protection/>
    </xf>
    <xf numFmtId="0" fontId="9" fillId="0" borderId="0" xfId="58" applyFont="1" applyAlignment="1">
      <alignment horizontal="center"/>
      <protection/>
    </xf>
    <xf numFmtId="0" fontId="9" fillId="0" borderId="20" xfId="58" applyFont="1" applyBorder="1" applyAlignment="1">
      <alignment horizontal="center"/>
      <protection/>
    </xf>
    <xf numFmtId="0" fontId="9" fillId="0" borderId="14" xfId="58" applyFont="1" applyBorder="1" applyAlignment="1">
      <alignment horizontal="center" vertical="center"/>
      <protection/>
    </xf>
    <xf numFmtId="0" fontId="9" fillId="0" borderId="11" xfId="58" applyFont="1" applyBorder="1" applyAlignment="1">
      <alignment horizontal="center" vertical="center"/>
      <protection/>
    </xf>
    <xf numFmtId="0" fontId="9" fillId="0" borderId="14" xfId="58" applyFont="1" applyBorder="1" applyAlignment="1">
      <alignment horizontal="center" vertical="center" wrapText="1"/>
      <protection/>
    </xf>
    <xf numFmtId="0" fontId="8" fillId="0" borderId="11" xfId="58" applyFont="1" applyBorder="1">
      <alignment/>
      <protection/>
    </xf>
    <xf numFmtId="0" fontId="9" fillId="0" borderId="11" xfId="58" applyFont="1" applyBorder="1" applyAlignment="1">
      <alignment horizontal="center" vertical="center" wrapText="1"/>
      <protection/>
    </xf>
    <xf numFmtId="44" fontId="10" fillId="0" borderId="23" xfId="48" applyFont="1" applyBorder="1" applyAlignment="1">
      <alignment horizontal="center" vertical="center" wrapText="1"/>
    </xf>
    <xf numFmtId="44" fontId="10" fillId="0" borderId="37" xfId="48" applyFont="1" applyBorder="1" applyAlignment="1">
      <alignment horizontal="center" vertical="center" wrapText="1"/>
    </xf>
    <xf numFmtId="44" fontId="10" fillId="0" borderId="38" xfId="48" applyFont="1" applyBorder="1" applyAlignment="1">
      <alignment horizontal="center" vertical="center" wrapText="1"/>
    </xf>
    <xf numFmtId="0" fontId="9" fillId="0" borderId="25" xfId="58" applyFont="1" applyBorder="1" applyAlignment="1">
      <alignment horizontal="center" vertical="center" wrapText="1"/>
      <protection/>
    </xf>
    <xf numFmtId="0" fontId="9" fillId="0" borderId="39" xfId="58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5" fillId="0" borderId="14" xfId="58" applyFont="1" applyBorder="1" applyAlignment="1">
      <alignment horizontal="center" vertical="center" wrapText="1"/>
      <protection/>
    </xf>
    <xf numFmtId="0" fontId="5" fillId="0" borderId="11" xfId="58" applyFont="1" applyBorder="1" applyAlignment="1">
      <alignment horizontal="center" vertical="center" wrapText="1"/>
      <protection/>
    </xf>
    <xf numFmtId="0" fontId="5" fillId="0" borderId="14" xfId="58" applyFont="1" applyBorder="1" applyAlignment="1">
      <alignment horizontal="center" vertical="center"/>
      <protection/>
    </xf>
    <xf numFmtId="0" fontId="5" fillId="0" borderId="11" xfId="58" applyFont="1" applyBorder="1" applyAlignment="1">
      <alignment horizontal="center" vertical="center"/>
      <protection/>
    </xf>
    <xf numFmtId="0" fontId="5" fillId="0" borderId="12" xfId="58" applyFont="1" applyBorder="1" applyAlignment="1">
      <alignment horizontal="center" vertical="center" wrapText="1"/>
      <protection/>
    </xf>
    <xf numFmtId="0" fontId="5" fillId="0" borderId="21" xfId="58" applyFont="1" applyBorder="1" applyAlignment="1">
      <alignment horizontal="center" vertical="center" wrapText="1"/>
      <protection/>
    </xf>
    <xf numFmtId="0" fontId="5" fillId="0" borderId="22" xfId="58" applyFont="1" applyBorder="1" applyAlignment="1">
      <alignment horizontal="center" vertical="center" wrapText="1"/>
      <protection/>
    </xf>
    <xf numFmtId="0" fontId="5" fillId="0" borderId="40" xfId="58" applyFont="1" applyBorder="1" applyAlignment="1">
      <alignment horizontal="center" vertical="center" wrapText="1"/>
      <protection/>
    </xf>
    <xf numFmtId="0" fontId="5" fillId="0" borderId="41" xfId="58" applyFont="1" applyBorder="1" applyAlignment="1">
      <alignment horizontal="center" vertical="center" wrapText="1"/>
      <protection/>
    </xf>
    <xf numFmtId="0" fontId="5" fillId="0" borderId="25" xfId="58" applyFont="1" applyBorder="1" applyAlignment="1">
      <alignment horizontal="center" vertical="center" wrapText="1"/>
      <protection/>
    </xf>
    <xf numFmtId="0" fontId="5" fillId="0" borderId="39" xfId="58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7" fillId="0" borderId="20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/>
    </xf>
    <xf numFmtId="0" fontId="9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6" borderId="10" xfId="0" applyFont="1" applyFill="1" applyBorder="1" applyAlignment="1">
      <alignment/>
    </xf>
    <xf numFmtId="3" fontId="8" fillId="6" borderId="10" xfId="0" applyNumberFormat="1" applyFont="1" applyFill="1" applyBorder="1" applyAlignment="1">
      <alignment/>
    </xf>
    <xf numFmtId="2" fontId="8" fillId="6" borderId="12" xfId="0" applyNumberFormat="1" applyFont="1" applyFill="1" applyBorder="1" applyAlignment="1">
      <alignment/>
    </xf>
    <xf numFmtId="0" fontId="8" fillId="6" borderId="13" xfId="0" applyFont="1" applyFill="1" applyBorder="1" applyAlignment="1">
      <alignment/>
    </xf>
    <xf numFmtId="0" fontId="60" fillId="34" borderId="10" xfId="0" applyFont="1" applyFill="1" applyBorder="1" applyAlignment="1">
      <alignment wrapText="1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60" fillId="34" borderId="10" xfId="0" applyFont="1" applyFill="1" applyBorder="1" applyAlignment="1">
      <alignment vertical="center" wrapText="1"/>
    </xf>
    <xf numFmtId="3" fontId="8" fillId="34" borderId="10" xfId="0" applyNumberFormat="1" applyFont="1" applyFill="1" applyBorder="1" applyAlignment="1">
      <alignment/>
    </xf>
    <xf numFmtId="2" fontId="8" fillId="34" borderId="12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60" fillId="34" borderId="10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1"/>
  <sheetViews>
    <sheetView tabSelected="1" zoomScalePageLayoutView="0" workbookViewId="0" topLeftCell="A30">
      <selection activeCell="H30" sqref="H30"/>
    </sheetView>
  </sheetViews>
  <sheetFormatPr defaultColWidth="6.57421875" defaultRowHeight="15"/>
  <cols>
    <col min="1" max="1" width="50.8515625" style="459" customWidth="1"/>
    <col min="2" max="2" width="9.140625" style="459" customWidth="1"/>
    <col min="3" max="3" width="9.7109375" style="459" customWidth="1"/>
    <col min="4" max="4" width="9.421875" style="459" customWidth="1"/>
    <col min="5" max="5" width="8.28125" style="459" customWidth="1"/>
    <col min="6" max="6" width="8.421875" style="459" customWidth="1"/>
    <col min="7" max="7" width="8.8515625" style="459" customWidth="1"/>
    <col min="8" max="8" width="12.421875" style="459" customWidth="1"/>
    <col min="9" max="9" width="13.00390625" style="459" customWidth="1"/>
    <col min="10" max="10" width="10.7109375" style="459" customWidth="1"/>
    <col min="11" max="11" width="9.00390625" style="459" customWidth="1"/>
    <col min="12" max="12" width="11.421875" style="459" customWidth="1"/>
    <col min="13" max="13" width="10.421875" style="459" customWidth="1"/>
    <col min="14" max="14" width="12.57421875" style="459" customWidth="1"/>
    <col min="15" max="16384" width="6.57421875" style="459" customWidth="1"/>
  </cols>
  <sheetData>
    <row r="1" ht="24">
      <c r="N1" s="460"/>
    </row>
    <row r="2" spans="1:14" ht="27.75">
      <c r="A2" s="461" t="s">
        <v>116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</row>
    <row r="3" spans="1:14" ht="27.75">
      <c r="A3" s="461" t="s">
        <v>366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</row>
    <row r="4" spans="1:14" ht="27.75">
      <c r="A4" s="462" t="s">
        <v>367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</row>
    <row r="5" spans="1:16" s="471" customFormat="1" ht="132.75" customHeight="1">
      <c r="A5" s="463" t="s">
        <v>3</v>
      </c>
      <c r="B5" s="464" t="s">
        <v>4</v>
      </c>
      <c r="C5" s="464" t="s">
        <v>119</v>
      </c>
      <c r="D5" s="465" t="s">
        <v>6</v>
      </c>
      <c r="E5" s="466"/>
      <c r="F5" s="466"/>
      <c r="G5" s="467"/>
      <c r="H5" s="464" t="s">
        <v>7</v>
      </c>
      <c r="I5" s="468" t="s">
        <v>8</v>
      </c>
      <c r="J5" s="469" t="s">
        <v>9</v>
      </c>
      <c r="K5" s="464" t="s">
        <v>10</v>
      </c>
      <c r="L5" s="464" t="s">
        <v>11</v>
      </c>
      <c r="M5" s="464" t="s">
        <v>12</v>
      </c>
      <c r="N5" s="464" t="s">
        <v>13</v>
      </c>
      <c r="O5" s="470"/>
      <c r="P5" s="470"/>
    </row>
    <row r="6" spans="1:16" s="471" customFormat="1" ht="28.5" customHeight="1">
      <c r="A6" s="472"/>
      <c r="B6" s="473"/>
      <c r="C6" s="473"/>
      <c r="D6" s="474" t="s">
        <v>368</v>
      </c>
      <c r="E6" s="474" t="s">
        <v>15</v>
      </c>
      <c r="F6" s="474" t="s">
        <v>16</v>
      </c>
      <c r="G6" s="474" t="s">
        <v>17</v>
      </c>
      <c r="H6" s="473"/>
      <c r="I6" s="475"/>
      <c r="J6" s="476"/>
      <c r="K6" s="477"/>
      <c r="L6" s="473"/>
      <c r="M6" s="473"/>
      <c r="N6" s="473"/>
      <c r="O6" s="470"/>
      <c r="P6" s="470"/>
    </row>
    <row r="7" spans="1:16" s="471" customFormat="1" ht="24" customHeight="1">
      <c r="A7" s="478" t="s">
        <v>18</v>
      </c>
      <c r="B7" s="479"/>
      <c r="C7" s="479"/>
      <c r="D7" s="479"/>
      <c r="E7" s="479"/>
      <c r="F7" s="479"/>
      <c r="G7" s="479"/>
      <c r="H7" s="479"/>
      <c r="I7" s="480"/>
      <c r="J7" s="481"/>
      <c r="K7" s="482"/>
      <c r="L7" s="479"/>
      <c r="M7" s="479"/>
      <c r="N7" s="479"/>
      <c r="O7" s="470"/>
      <c r="P7" s="470"/>
    </row>
    <row r="8" spans="1:16" s="486" customFormat="1" ht="26.25" customHeight="1">
      <c r="A8" s="483" t="s">
        <v>19</v>
      </c>
      <c r="B8" s="474"/>
      <c r="C8" s="474"/>
      <c r="D8" s="474"/>
      <c r="E8" s="474"/>
      <c r="F8" s="474"/>
      <c r="G8" s="474"/>
      <c r="H8" s="474"/>
      <c r="I8" s="309"/>
      <c r="J8" s="484"/>
      <c r="K8" s="474"/>
      <c r="L8" s="474"/>
      <c r="M8" s="474"/>
      <c r="N8" s="474"/>
      <c r="O8" s="485"/>
      <c r="P8" s="485"/>
    </row>
    <row r="9" spans="1:14" s="494" customFormat="1" ht="24">
      <c r="A9" s="487" t="s">
        <v>369</v>
      </c>
      <c r="B9" s="488">
        <v>10</v>
      </c>
      <c r="C9" s="489"/>
      <c r="D9" s="489"/>
      <c r="E9" s="489"/>
      <c r="F9" s="489"/>
      <c r="G9" s="489"/>
      <c r="H9" s="489"/>
      <c r="I9" s="490">
        <f>H9*100/B9</f>
        <v>0</v>
      </c>
      <c r="J9" s="491">
        <v>5500</v>
      </c>
      <c r="K9" s="492"/>
      <c r="L9" s="492"/>
      <c r="M9" s="492"/>
      <c r="N9" s="493">
        <f>M9*100/J9</f>
        <v>0</v>
      </c>
    </row>
    <row r="10" spans="1:14" s="494" customFormat="1" ht="24">
      <c r="A10" s="495" t="s">
        <v>23</v>
      </c>
      <c r="B10" s="496">
        <f>B11+B27+B37+B44</f>
        <v>640</v>
      </c>
      <c r="C10" s="496">
        <f>C11+C27+C37+C44+C68</f>
        <v>0</v>
      </c>
      <c r="D10" s="496">
        <f>D11+D27+D37+D44</f>
        <v>0</v>
      </c>
      <c r="E10" s="496">
        <f>E11+E27+E37+E44</f>
        <v>0</v>
      </c>
      <c r="F10" s="496">
        <f>F11+F27+F37+F44</f>
        <v>0</v>
      </c>
      <c r="G10" s="496">
        <f>G11+G27+G37+G44</f>
        <v>0</v>
      </c>
      <c r="H10" s="496">
        <f>H11+H27+H37+H44</f>
        <v>0</v>
      </c>
      <c r="I10" s="497">
        <f>H10*100/B10</f>
        <v>0</v>
      </c>
      <c r="J10" s="498"/>
      <c r="K10" s="270"/>
      <c r="L10" s="270"/>
      <c r="M10" s="270"/>
      <c r="N10" s="270"/>
    </row>
    <row r="11" spans="1:14" s="494" customFormat="1" ht="24">
      <c r="A11" s="487" t="s">
        <v>370</v>
      </c>
      <c r="B11" s="489">
        <v>200</v>
      </c>
      <c r="C11" s="489"/>
      <c r="D11" s="489"/>
      <c r="E11" s="489"/>
      <c r="F11" s="489"/>
      <c r="G11" s="489"/>
      <c r="H11" s="489"/>
      <c r="I11" s="490">
        <f>H11*100/B11</f>
        <v>0</v>
      </c>
      <c r="J11" s="491"/>
      <c r="K11" s="492"/>
      <c r="L11" s="492"/>
      <c r="M11" s="492"/>
      <c r="N11" s="493" t="e">
        <f>M11*100/J11</f>
        <v>#DIV/0!</v>
      </c>
    </row>
    <row r="12" spans="1:14" s="494" customFormat="1" ht="24">
      <c r="A12" s="499" t="s">
        <v>371</v>
      </c>
      <c r="B12" s="489">
        <v>20</v>
      </c>
      <c r="C12" s="489"/>
      <c r="D12" s="489"/>
      <c r="E12" s="489"/>
      <c r="F12" s="489"/>
      <c r="G12" s="489"/>
      <c r="H12" s="489"/>
      <c r="I12" s="500"/>
      <c r="J12" s="501"/>
      <c r="K12" s="489"/>
      <c r="L12" s="492"/>
      <c r="M12" s="489"/>
      <c r="N12" s="489"/>
    </row>
    <row r="13" spans="1:14" s="494" customFormat="1" ht="24">
      <c r="A13" s="499" t="s">
        <v>372</v>
      </c>
      <c r="B13" s="489">
        <v>20</v>
      </c>
      <c r="C13" s="489"/>
      <c r="D13" s="489"/>
      <c r="E13" s="489"/>
      <c r="F13" s="489"/>
      <c r="G13" s="489"/>
      <c r="H13" s="489"/>
      <c r="I13" s="500"/>
      <c r="J13" s="491"/>
      <c r="K13" s="489"/>
      <c r="L13" s="492"/>
      <c r="M13" s="489"/>
      <c r="N13" s="489"/>
    </row>
    <row r="14" spans="1:14" s="494" customFormat="1" ht="24">
      <c r="A14" s="499" t="s">
        <v>373</v>
      </c>
      <c r="B14" s="489">
        <v>20</v>
      </c>
      <c r="C14" s="489"/>
      <c r="D14" s="489"/>
      <c r="E14" s="489"/>
      <c r="F14" s="489"/>
      <c r="G14" s="489"/>
      <c r="H14" s="489"/>
      <c r="I14" s="500"/>
      <c r="J14" s="491"/>
      <c r="K14" s="489"/>
      <c r="L14" s="492"/>
      <c r="M14" s="489"/>
      <c r="N14" s="489"/>
    </row>
    <row r="15" spans="1:14" s="494" customFormat="1" ht="24">
      <c r="A15" s="499" t="s">
        <v>374</v>
      </c>
      <c r="B15" s="489">
        <v>20</v>
      </c>
      <c r="C15" s="489"/>
      <c r="D15" s="489"/>
      <c r="E15" s="489"/>
      <c r="F15" s="489"/>
      <c r="G15" s="489"/>
      <c r="H15" s="489"/>
      <c r="I15" s="500"/>
      <c r="J15" s="491"/>
      <c r="K15" s="489"/>
      <c r="L15" s="492"/>
      <c r="M15" s="489"/>
      <c r="N15" s="489"/>
    </row>
    <row r="16" spans="1:14" s="494" customFormat="1" ht="24">
      <c r="A16" s="499" t="s">
        <v>375</v>
      </c>
      <c r="B16" s="489">
        <v>20</v>
      </c>
      <c r="C16" s="489"/>
      <c r="D16" s="489"/>
      <c r="E16" s="489"/>
      <c r="F16" s="489"/>
      <c r="G16" s="489"/>
      <c r="H16" s="489"/>
      <c r="I16" s="500"/>
      <c r="J16" s="491"/>
      <c r="K16" s="489"/>
      <c r="L16" s="492"/>
      <c r="M16" s="489"/>
      <c r="N16" s="489"/>
    </row>
    <row r="17" spans="1:14" s="494" customFormat="1" ht="24">
      <c r="A17" s="499" t="s">
        <v>376</v>
      </c>
      <c r="B17" s="489">
        <v>20</v>
      </c>
      <c r="C17" s="489"/>
      <c r="D17" s="489"/>
      <c r="E17" s="489"/>
      <c r="F17" s="489"/>
      <c r="G17" s="489"/>
      <c r="H17" s="489"/>
      <c r="I17" s="500"/>
      <c r="J17" s="491"/>
      <c r="K17" s="489"/>
      <c r="L17" s="492"/>
      <c r="M17" s="489"/>
      <c r="N17" s="489"/>
    </row>
    <row r="18" spans="1:14" s="494" customFormat="1" ht="24">
      <c r="A18" s="499" t="s">
        <v>377</v>
      </c>
      <c r="B18" s="489">
        <v>20</v>
      </c>
      <c r="C18" s="489"/>
      <c r="D18" s="489"/>
      <c r="E18" s="489"/>
      <c r="F18" s="489"/>
      <c r="G18" s="489"/>
      <c r="H18" s="489"/>
      <c r="I18" s="500"/>
      <c r="J18" s="491"/>
      <c r="K18" s="489"/>
      <c r="L18" s="492"/>
      <c r="M18" s="489"/>
      <c r="N18" s="489"/>
    </row>
    <row r="19" spans="1:14" s="494" customFormat="1" ht="24">
      <c r="A19" s="499" t="s">
        <v>378</v>
      </c>
      <c r="B19" s="489">
        <v>20</v>
      </c>
      <c r="C19" s="489"/>
      <c r="D19" s="489"/>
      <c r="E19" s="489"/>
      <c r="F19" s="489"/>
      <c r="G19" s="489"/>
      <c r="H19" s="489"/>
      <c r="I19" s="500"/>
      <c r="J19" s="491"/>
      <c r="K19" s="489"/>
      <c r="L19" s="492"/>
      <c r="M19" s="489"/>
      <c r="N19" s="489"/>
    </row>
    <row r="20" spans="1:14" s="494" customFormat="1" ht="24">
      <c r="A20" s="499" t="s">
        <v>379</v>
      </c>
      <c r="B20" s="489">
        <v>20</v>
      </c>
      <c r="C20" s="489"/>
      <c r="D20" s="489"/>
      <c r="E20" s="489"/>
      <c r="F20" s="489"/>
      <c r="G20" s="489"/>
      <c r="H20" s="489"/>
      <c r="I20" s="500"/>
      <c r="J20" s="491"/>
      <c r="K20" s="489"/>
      <c r="L20" s="492"/>
      <c r="M20" s="489"/>
      <c r="N20" s="489"/>
    </row>
    <row r="21" spans="1:14" s="494" customFormat="1" ht="24">
      <c r="A21" s="499" t="s">
        <v>380</v>
      </c>
      <c r="B21" s="489">
        <v>20</v>
      </c>
      <c r="C21" s="489"/>
      <c r="D21" s="489"/>
      <c r="E21" s="489"/>
      <c r="F21" s="489"/>
      <c r="G21" s="489"/>
      <c r="H21" s="489"/>
      <c r="I21" s="500"/>
      <c r="J21" s="491"/>
      <c r="K21" s="489"/>
      <c r="L21" s="492"/>
      <c r="M21" s="489"/>
      <c r="N21" s="489"/>
    </row>
    <row r="22" spans="1:14" s="494" customFormat="1" ht="24">
      <c r="A22" s="502"/>
      <c r="B22" s="489"/>
      <c r="C22" s="489"/>
      <c r="D22" s="489"/>
      <c r="E22" s="489"/>
      <c r="F22" s="489"/>
      <c r="G22" s="489"/>
      <c r="H22" s="489"/>
      <c r="I22" s="500"/>
      <c r="J22" s="491"/>
      <c r="K22" s="489"/>
      <c r="L22" s="492"/>
      <c r="M22" s="489"/>
      <c r="N22" s="489"/>
    </row>
    <row r="23" spans="1:14" s="494" customFormat="1" ht="24">
      <c r="A23" s="503" t="s">
        <v>381</v>
      </c>
      <c r="B23" s="489">
        <v>75</v>
      </c>
      <c r="C23" s="489"/>
      <c r="D23" s="489"/>
      <c r="E23" s="489"/>
      <c r="F23" s="489"/>
      <c r="G23" s="489"/>
      <c r="H23" s="489"/>
      <c r="I23" s="500"/>
      <c r="J23" s="491"/>
      <c r="K23" s="492"/>
      <c r="L23" s="492"/>
      <c r="M23" s="492"/>
      <c r="N23" s="493" t="e">
        <f>M23*100/J23</f>
        <v>#DIV/0!</v>
      </c>
    </row>
    <row r="24" spans="1:14" s="494" customFormat="1" ht="24">
      <c r="A24" s="502"/>
      <c r="B24" s="489"/>
      <c r="C24" s="489"/>
      <c r="D24" s="489"/>
      <c r="E24" s="489"/>
      <c r="F24" s="489"/>
      <c r="G24" s="489"/>
      <c r="H24" s="489"/>
      <c r="I24" s="500"/>
      <c r="J24" s="491"/>
      <c r="K24" s="489"/>
      <c r="L24" s="492"/>
      <c r="M24" s="489"/>
      <c r="N24" s="489"/>
    </row>
    <row r="25" spans="1:14" s="494" customFormat="1" ht="24">
      <c r="A25" s="502"/>
      <c r="B25" s="489"/>
      <c r="C25" s="489"/>
      <c r="D25" s="489"/>
      <c r="E25" s="489"/>
      <c r="F25" s="489"/>
      <c r="G25" s="489"/>
      <c r="H25" s="489"/>
      <c r="I25" s="500"/>
      <c r="J25" s="491"/>
      <c r="K25" s="489"/>
      <c r="L25" s="492"/>
      <c r="M25" s="489"/>
      <c r="N25" s="489"/>
    </row>
    <row r="26" spans="1:14" s="494" customFormat="1" ht="24">
      <c r="A26" s="502"/>
      <c r="B26" s="489"/>
      <c r="C26" s="489"/>
      <c r="D26" s="489"/>
      <c r="E26" s="489"/>
      <c r="F26" s="489"/>
      <c r="G26" s="489"/>
      <c r="H26" s="489"/>
      <c r="I26" s="500"/>
      <c r="J26" s="491"/>
      <c r="K26" s="489"/>
      <c r="L26" s="492"/>
      <c r="M26" s="489"/>
      <c r="N26" s="489"/>
    </row>
    <row r="27" spans="1:14" s="494" customFormat="1" ht="24">
      <c r="A27" s="504" t="s">
        <v>35</v>
      </c>
      <c r="B27" s="489">
        <v>175</v>
      </c>
      <c r="C27" s="489"/>
      <c r="D27" s="489"/>
      <c r="E27" s="489"/>
      <c r="F27" s="489"/>
      <c r="G27" s="489"/>
      <c r="H27" s="489"/>
      <c r="I27" s="490">
        <f>H27*100/B27</f>
        <v>0</v>
      </c>
      <c r="J27" s="491">
        <v>20125</v>
      </c>
      <c r="K27" s="492"/>
      <c r="L27" s="492"/>
      <c r="M27" s="492"/>
      <c r="N27" s="493">
        <f>M27*100/J27</f>
        <v>0</v>
      </c>
    </row>
    <row r="28" spans="1:14" s="494" customFormat="1" ht="24">
      <c r="A28" s="499" t="s">
        <v>382</v>
      </c>
      <c r="B28" s="489">
        <v>35</v>
      </c>
      <c r="C28" s="489"/>
      <c r="D28" s="489"/>
      <c r="E28" s="489"/>
      <c r="F28" s="489"/>
      <c r="G28" s="489"/>
      <c r="H28" s="489"/>
      <c r="I28" s="500"/>
      <c r="J28" s="501"/>
      <c r="K28" s="489"/>
      <c r="L28" s="492"/>
      <c r="M28" s="489"/>
      <c r="N28" s="489"/>
    </row>
    <row r="29" spans="1:14" s="494" customFormat="1" ht="24">
      <c r="A29" s="499" t="s">
        <v>383</v>
      </c>
      <c r="B29" s="489">
        <v>35</v>
      </c>
      <c r="C29" s="489"/>
      <c r="D29" s="489"/>
      <c r="E29" s="489"/>
      <c r="F29" s="489"/>
      <c r="G29" s="489"/>
      <c r="H29" s="489"/>
      <c r="I29" s="500"/>
      <c r="J29" s="501"/>
      <c r="K29" s="489"/>
      <c r="L29" s="492"/>
      <c r="M29" s="489"/>
      <c r="N29" s="489"/>
    </row>
    <row r="30" spans="1:14" s="494" customFormat="1" ht="24">
      <c r="A30" s="499" t="s">
        <v>384</v>
      </c>
      <c r="B30" s="489">
        <v>35</v>
      </c>
      <c r="C30" s="489"/>
      <c r="D30" s="489"/>
      <c r="E30" s="489"/>
      <c r="F30" s="489"/>
      <c r="G30" s="489"/>
      <c r="H30" s="489">
        <v>1</v>
      </c>
      <c r="I30" s="500"/>
      <c r="J30" s="501"/>
      <c r="K30" s="489"/>
      <c r="L30" s="492"/>
      <c r="M30" s="489"/>
      <c r="N30" s="489"/>
    </row>
    <row r="31" spans="1:14" s="494" customFormat="1" ht="24">
      <c r="A31" s="499" t="s">
        <v>385</v>
      </c>
      <c r="B31" s="489">
        <v>35</v>
      </c>
      <c r="C31" s="489"/>
      <c r="D31" s="489"/>
      <c r="E31" s="489"/>
      <c r="F31" s="489"/>
      <c r="G31" s="489"/>
      <c r="H31" s="489"/>
      <c r="I31" s="500"/>
      <c r="J31" s="501"/>
      <c r="K31" s="489"/>
      <c r="L31" s="492"/>
      <c r="M31" s="489"/>
      <c r="N31" s="489"/>
    </row>
    <row r="32" spans="1:14" s="494" customFormat="1" ht="24">
      <c r="A32" s="499" t="s">
        <v>386</v>
      </c>
      <c r="B32" s="489">
        <v>35</v>
      </c>
      <c r="C32" s="489"/>
      <c r="D32" s="489"/>
      <c r="E32" s="489"/>
      <c r="F32" s="489"/>
      <c r="G32" s="489"/>
      <c r="H32" s="489"/>
      <c r="I32" s="500"/>
      <c r="J32" s="501"/>
      <c r="K32" s="489"/>
      <c r="L32" s="492"/>
      <c r="M32" s="489"/>
      <c r="N32" s="489"/>
    </row>
    <row r="33" spans="1:14" s="494" customFormat="1" ht="24">
      <c r="A33" s="499" t="s">
        <v>387</v>
      </c>
      <c r="B33" s="489">
        <v>20</v>
      </c>
      <c r="C33" s="489"/>
      <c r="D33" s="489"/>
      <c r="E33" s="489"/>
      <c r="F33" s="489"/>
      <c r="G33" s="489"/>
      <c r="H33" s="489"/>
      <c r="I33" s="500"/>
      <c r="J33" s="501"/>
      <c r="K33" s="489"/>
      <c r="L33" s="492"/>
      <c r="M33" s="489"/>
      <c r="N33" s="489"/>
    </row>
    <row r="34" spans="1:14" s="494" customFormat="1" ht="24">
      <c r="A34" s="505" t="s">
        <v>388</v>
      </c>
      <c r="B34" s="489">
        <v>35</v>
      </c>
      <c r="C34" s="489"/>
      <c r="D34" s="489"/>
      <c r="E34" s="489"/>
      <c r="F34" s="489"/>
      <c r="G34" s="489"/>
      <c r="H34" s="489"/>
      <c r="I34" s="500"/>
      <c r="J34" s="501"/>
      <c r="K34" s="489"/>
      <c r="L34" s="492"/>
      <c r="M34" s="489"/>
      <c r="N34" s="489"/>
    </row>
    <row r="35" spans="1:14" s="494" customFormat="1" ht="24">
      <c r="A35" s="502" t="s">
        <v>389</v>
      </c>
      <c r="B35" s="489">
        <v>35</v>
      </c>
      <c r="C35" s="489"/>
      <c r="D35" s="489"/>
      <c r="E35" s="489"/>
      <c r="F35" s="489"/>
      <c r="G35" s="489"/>
      <c r="H35" s="489"/>
      <c r="I35" s="500"/>
      <c r="J35" s="501"/>
      <c r="K35" s="489"/>
      <c r="L35" s="492"/>
      <c r="M35" s="489"/>
      <c r="N35" s="489"/>
    </row>
    <row r="36" spans="1:14" s="494" customFormat="1" ht="24">
      <c r="A36" s="502"/>
      <c r="B36" s="489"/>
      <c r="C36" s="489"/>
      <c r="D36" s="489"/>
      <c r="E36" s="489"/>
      <c r="F36" s="489"/>
      <c r="G36" s="489"/>
      <c r="H36" s="489"/>
      <c r="I36" s="500"/>
      <c r="J36" s="501"/>
      <c r="K36" s="489"/>
      <c r="L36" s="489"/>
      <c r="M36" s="489"/>
      <c r="N36" s="489"/>
    </row>
    <row r="37" spans="1:14" s="494" customFormat="1" ht="24">
      <c r="A37" s="504" t="s">
        <v>43</v>
      </c>
      <c r="B37" s="489">
        <v>200</v>
      </c>
      <c r="C37" s="489"/>
      <c r="D37" s="489"/>
      <c r="E37" s="489"/>
      <c r="F37" s="489"/>
      <c r="G37" s="489"/>
      <c r="H37" s="489"/>
      <c r="I37" s="490">
        <f>H37*100/B37</f>
        <v>0</v>
      </c>
      <c r="J37" s="501"/>
      <c r="K37" s="489"/>
      <c r="L37" s="489"/>
      <c r="M37" s="489"/>
      <c r="N37" s="489"/>
    </row>
    <row r="38" spans="1:14" s="494" customFormat="1" ht="24">
      <c r="A38" s="499" t="s">
        <v>390</v>
      </c>
      <c r="B38" s="489">
        <v>40</v>
      </c>
      <c r="C38" s="489"/>
      <c r="D38" s="489"/>
      <c r="E38" s="489"/>
      <c r="F38" s="489"/>
      <c r="G38" s="489"/>
      <c r="H38" s="489"/>
      <c r="I38" s="500"/>
      <c r="J38" s="501"/>
      <c r="K38" s="489"/>
      <c r="L38" s="489"/>
      <c r="M38" s="489"/>
      <c r="N38" s="489"/>
    </row>
    <row r="39" spans="1:14" s="494" customFormat="1" ht="24">
      <c r="A39" s="499" t="s">
        <v>391</v>
      </c>
      <c r="B39" s="489">
        <v>40</v>
      </c>
      <c r="C39" s="489"/>
      <c r="D39" s="489"/>
      <c r="E39" s="489"/>
      <c r="F39" s="489"/>
      <c r="G39" s="489"/>
      <c r="H39" s="489"/>
      <c r="I39" s="500"/>
      <c r="J39" s="501"/>
      <c r="K39" s="489"/>
      <c r="L39" s="489"/>
      <c r="M39" s="489"/>
      <c r="N39" s="489"/>
    </row>
    <row r="40" spans="1:14" s="494" customFormat="1" ht="24">
      <c r="A40" s="506" t="s">
        <v>392</v>
      </c>
      <c r="B40" s="489">
        <v>40</v>
      </c>
      <c r="C40" s="489"/>
      <c r="D40" s="489"/>
      <c r="E40" s="489"/>
      <c r="F40" s="489"/>
      <c r="G40" s="489"/>
      <c r="H40" s="489"/>
      <c r="I40" s="500"/>
      <c r="J40" s="501"/>
      <c r="K40" s="489"/>
      <c r="L40" s="489"/>
      <c r="M40" s="489"/>
      <c r="N40" s="489"/>
    </row>
    <row r="41" spans="1:14" s="494" customFormat="1" ht="24">
      <c r="A41" s="506" t="s">
        <v>393</v>
      </c>
      <c r="B41" s="489">
        <v>40</v>
      </c>
      <c r="C41" s="489"/>
      <c r="D41" s="489"/>
      <c r="E41" s="489"/>
      <c r="F41" s="489"/>
      <c r="G41" s="489"/>
      <c r="H41" s="489"/>
      <c r="I41" s="500"/>
      <c r="J41" s="501"/>
      <c r="K41" s="489"/>
      <c r="L41" s="489"/>
      <c r="M41" s="489"/>
      <c r="N41" s="489"/>
    </row>
    <row r="42" spans="1:14" s="494" customFormat="1" ht="24">
      <c r="A42" s="506" t="s">
        <v>394</v>
      </c>
      <c r="B42" s="489">
        <v>40</v>
      </c>
      <c r="C42" s="489"/>
      <c r="D42" s="489"/>
      <c r="E42" s="489"/>
      <c r="F42" s="489"/>
      <c r="G42" s="489"/>
      <c r="H42" s="489"/>
      <c r="I42" s="500"/>
      <c r="J42" s="501"/>
      <c r="K42" s="489"/>
      <c r="L42" s="489"/>
      <c r="M42" s="489"/>
      <c r="N42" s="489"/>
    </row>
    <row r="43" spans="1:14" s="494" customFormat="1" ht="24">
      <c r="A43" s="506"/>
      <c r="B43" s="489"/>
      <c r="C43" s="489"/>
      <c r="D43" s="489"/>
      <c r="E43" s="489"/>
      <c r="F43" s="489"/>
      <c r="G43" s="489"/>
      <c r="H43" s="489"/>
      <c r="I43" s="500"/>
      <c r="J43" s="501"/>
      <c r="K43" s="489"/>
      <c r="L43" s="489"/>
      <c r="M43" s="489"/>
      <c r="N43" s="489"/>
    </row>
    <row r="44" spans="1:14" s="494" customFormat="1" ht="24">
      <c r="A44" s="504" t="s">
        <v>54</v>
      </c>
      <c r="B44" s="489">
        <v>65</v>
      </c>
      <c r="C44" s="489"/>
      <c r="D44" s="489"/>
      <c r="E44" s="489"/>
      <c r="F44" s="489"/>
      <c r="G44" s="489"/>
      <c r="H44" s="489"/>
      <c r="I44" s="490">
        <f>H44*100/B44</f>
        <v>0</v>
      </c>
      <c r="J44" s="491">
        <v>52000</v>
      </c>
      <c r="K44" s="492"/>
      <c r="L44" s="492"/>
      <c r="M44" s="492"/>
      <c r="N44" s="493">
        <f>M44*100/J44</f>
        <v>0</v>
      </c>
    </row>
    <row r="45" spans="1:14" s="494" customFormat="1" ht="24">
      <c r="A45" s="499" t="s">
        <v>395</v>
      </c>
      <c r="B45" s="489">
        <v>25</v>
      </c>
      <c r="C45" s="489"/>
      <c r="D45" s="489"/>
      <c r="E45" s="489"/>
      <c r="F45" s="489"/>
      <c r="G45" s="489"/>
      <c r="H45" s="489"/>
      <c r="I45" s="500"/>
      <c r="J45" s="501"/>
      <c r="K45" s="489"/>
      <c r="L45" s="492"/>
      <c r="M45" s="489"/>
      <c r="N45" s="489"/>
    </row>
    <row r="46" spans="1:14" s="494" customFormat="1" ht="24">
      <c r="A46" s="499" t="s">
        <v>396</v>
      </c>
      <c r="B46" s="489">
        <v>25</v>
      </c>
      <c r="C46" s="489"/>
      <c r="D46" s="489"/>
      <c r="E46" s="489"/>
      <c r="F46" s="489"/>
      <c r="G46" s="489"/>
      <c r="H46" s="489"/>
      <c r="I46" s="500"/>
      <c r="J46" s="501"/>
      <c r="K46" s="489"/>
      <c r="L46" s="492"/>
      <c r="M46" s="489"/>
      <c r="N46" s="489"/>
    </row>
    <row r="47" spans="1:14" s="494" customFormat="1" ht="24">
      <c r="A47" s="499" t="s">
        <v>397</v>
      </c>
      <c r="B47" s="489">
        <v>25</v>
      </c>
      <c r="C47" s="489"/>
      <c r="D47" s="489"/>
      <c r="E47" s="489"/>
      <c r="F47" s="489"/>
      <c r="G47" s="489"/>
      <c r="H47" s="489"/>
      <c r="I47" s="500"/>
      <c r="J47" s="501"/>
      <c r="K47" s="489"/>
      <c r="L47" s="492"/>
      <c r="M47" s="489"/>
      <c r="N47" s="489"/>
    </row>
    <row r="48" spans="1:14" s="494" customFormat="1" ht="24">
      <c r="A48" s="499" t="s">
        <v>398</v>
      </c>
      <c r="B48" s="489">
        <v>25</v>
      </c>
      <c r="C48" s="489"/>
      <c r="D48" s="489"/>
      <c r="E48" s="489"/>
      <c r="F48" s="489"/>
      <c r="G48" s="489"/>
      <c r="H48" s="489"/>
      <c r="I48" s="500"/>
      <c r="J48" s="501"/>
      <c r="K48" s="489"/>
      <c r="L48" s="492"/>
      <c r="M48" s="489"/>
      <c r="N48" s="489"/>
    </row>
    <row r="49" spans="1:14" s="494" customFormat="1" ht="24">
      <c r="A49" s="499" t="s">
        <v>399</v>
      </c>
      <c r="B49" s="489">
        <v>20</v>
      </c>
      <c r="C49" s="489"/>
      <c r="D49" s="489"/>
      <c r="E49" s="489"/>
      <c r="F49" s="489"/>
      <c r="G49" s="489"/>
      <c r="H49" s="489"/>
      <c r="I49" s="500"/>
      <c r="J49" s="501"/>
      <c r="K49" s="489"/>
      <c r="L49" s="492"/>
      <c r="M49" s="489"/>
      <c r="N49" s="489"/>
    </row>
    <row r="50" spans="1:14" s="494" customFormat="1" ht="24">
      <c r="A50" s="499" t="s">
        <v>400</v>
      </c>
      <c r="B50" s="489">
        <v>25</v>
      </c>
      <c r="C50" s="489"/>
      <c r="D50" s="489"/>
      <c r="E50" s="489"/>
      <c r="F50" s="489"/>
      <c r="G50" s="489"/>
      <c r="H50" s="489"/>
      <c r="I50" s="500"/>
      <c r="J50" s="501"/>
      <c r="K50" s="489"/>
      <c r="L50" s="492"/>
      <c r="M50" s="489"/>
      <c r="N50" s="489"/>
    </row>
    <row r="51" spans="1:14" s="494" customFormat="1" ht="24">
      <c r="A51" s="499" t="s">
        <v>401</v>
      </c>
      <c r="B51" s="489">
        <v>15</v>
      </c>
      <c r="C51" s="489"/>
      <c r="D51" s="489"/>
      <c r="E51" s="489"/>
      <c r="F51" s="489"/>
      <c r="G51" s="489"/>
      <c r="H51" s="489"/>
      <c r="I51" s="500"/>
      <c r="J51" s="501"/>
      <c r="K51" s="489"/>
      <c r="L51" s="492"/>
      <c r="M51" s="489"/>
      <c r="N51" s="489"/>
    </row>
    <row r="52" spans="1:14" s="494" customFormat="1" ht="24">
      <c r="A52" s="499" t="s">
        <v>402</v>
      </c>
      <c r="B52" s="489">
        <v>25</v>
      </c>
      <c r="C52" s="489"/>
      <c r="D52" s="489"/>
      <c r="E52" s="489"/>
      <c r="F52" s="489"/>
      <c r="G52" s="489"/>
      <c r="H52" s="489"/>
      <c r="I52" s="500"/>
      <c r="J52" s="501"/>
      <c r="K52" s="489"/>
      <c r="L52" s="492"/>
      <c r="M52" s="489"/>
      <c r="N52" s="489"/>
    </row>
    <row r="53" spans="1:14" s="494" customFormat="1" ht="24">
      <c r="A53" s="499" t="s">
        <v>403</v>
      </c>
      <c r="B53" s="489">
        <v>25</v>
      </c>
      <c r="C53" s="489"/>
      <c r="D53" s="489"/>
      <c r="E53" s="489"/>
      <c r="F53" s="489"/>
      <c r="G53" s="489"/>
      <c r="H53" s="489"/>
      <c r="I53" s="500"/>
      <c r="J53" s="501"/>
      <c r="K53" s="489"/>
      <c r="L53" s="492"/>
      <c r="M53" s="489"/>
      <c r="N53" s="489"/>
    </row>
    <row r="54" spans="1:14" s="494" customFormat="1" ht="24">
      <c r="A54" s="499" t="s">
        <v>404</v>
      </c>
      <c r="B54" s="489">
        <v>25</v>
      </c>
      <c r="C54" s="489"/>
      <c r="D54" s="489"/>
      <c r="E54" s="489"/>
      <c r="F54" s="489"/>
      <c r="G54" s="489"/>
      <c r="H54" s="489"/>
      <c r="I54" s="500"/>
      <c r="J54" s="501"/>
      <c r="K54" s="489"/>
      <c r="L54" s="492"/>
      <c r="M54" s="489"/>
      <c r="N54" s="489"/>
    </row>
    <row r="55" spans="1:14" s="494" customFormat="1" ht="24">
      <c r="A55" s="499" t="s">
        <v>405</v>
      </c>
      <c r="B55" s="489">
        <v>25</v>
      </c>
      <c r="C55" s="489"/>
      <c r="D55" s="489"/>
      <c r="E55" s="489"/>
      <c r="F55" s="489"/>
      <c r="G55" s="489"/>
      <c r="H55" s="489"/>
      <c r="I55" s="500"/>
      <c r="J55" s="501"/>
      <c r="K55" s="489"/>
      <c r="L55" s="492"/>
      <c r="M55" s="489"/>
      <c r="N55" s="489"/>
    </row>
    <row r="56" spans="1:14" s="494" customFormat="1" ht="24">
      <c r="A56" s="499" t="s">
        <v>406</v>
      </c>
      <c r="B56" s="489">
        <v>20</v>
      </c>
      <c r="C56" s="489"/>
      <c r="D56" s="489"/>
      <c r="E56" s="489"/>
      <c r="F56" s="489"/>
      <c r="G56" s="489"/>
      <c r="H56" s="489"/>
      <c r="I56" s="500"/>
      <c r="J56" s="501"/>
      <c r="K56" s="489"/>
      <c r="L56" s="492"/>
      <c r="M56" s="489"/>
      <c r="N56" s="489"/>
    </row>
    <row r="57" spans="1:14" s="494" customFormat="1" ht="24">
      <c r="A57" s="507" t="s">
        <v>407</v>
      </c>
      <c r="B57" s="489">
        <v>25</v>
      </c>
      <c r="C57" s="489"/>
      <c r="D57" s="489"/>
      <c r="E57" s="489"/>
      <c r="F57" s="489"/>
      <c r="G57" s="489"/>
      <c r="H57" s="489"/>
      <c r="I57" s="500"/>
      <c r="J57" s="501"/>
      <c r="K57" s="489"/>
      <c r="L57" s="492"/>
      <c r="M57" s="489"/>
      <c r="N57" s="489"/>
    </row>
    <row r="58" spans="1:14" s="494" customFormat="1" ht="24">
      <c r="A58" s="507" t="s">
        <v>408</v>
      </c>
      <c r="B58" s="489">
        <v>25</v>
      </c>
      <c r="C58" s="489"/>
      <c r="D58" s="489"/>
      <c r="E58" s="489"/>
      <c r="F58" s="489"/>
      <c r="G58" s="489"/>
      <c r="H58" s="489"/>
      <c r="I58" s="500"/>
      <c r="J58" s="501"/>
      <c r="K58" s="489"/>
      <c r="L58" s="492"/>
      <c r="M58" s="489"/>
      <c r="N58" s="489"/>
    </row>
    <row r="59" spans="1:14" s="494" customFormat="1" ht="24">
      <c r="A59" s="507" t="s">
        <v>409</v>
      </c>
      <c r="B59" s="489">
        <v>25</v>
      </c>
      <c r="C59" s="489"/>
      <c r="D59" s="489"/>
      <c r="E59" s="489"/>
      <c r="F59" s="489"/>
      <c r="G59" s="489"/>
      <c r="H59" s="489"/>
      <c r="I59" s="500"/>
      <c r="J59" s="501"/>
      <c r="K59" s="489"/>
      <c r="L59" s="492"/>
      <c r="M59" s="489"/>
      <c r="N59" s="489"/>
    </row>
    <row r="60" spans="1:14" s="494" customFormat="1" ht="24">
      <c r="A60" s="507" t="s">
        <v>410</v>
      </c>
      <c r="B60" s="489">
        <v>25</v>
      </c>
      <c r="C60" s="489"/>
      <c r="D60" s="489"/>
      <c r="E60" s="489"/>
      <c r="F60" s="489"/>
      <c r="G60" s="489"/>
      <c r="H60" s="489"/>
      <c r="I60" s="500"/>
      <c r="J60" s="501"/>
      <c r="K60" s="489"/>
      <c r="L60" s="492"/>
      <c r="M60" s="489"/>
      <c r="N60" s="489"/>
    </row>
    <row r="61" spans="1:14" s="494" customFormat="1" ht="24">
      <c r="A61" s="507" t="s">
        <v>411</v>
      </c>
      <c r="B61" s="489">
        <v>20</v>
      </c>
      <c r="C61" s="489"/>
      <c r="D61" s="489"/>
      <c r="E61" s="489"/>
      <c r="F61" s="489"/>
      <c r="G61" s="489"/>
      <c r="H61" s="489"/>
      <c r="I61" s="500"/>
      <c r="J61" s="501"/>
      <c r="K61" s="489"/>
      <c r="L61" s="492"/>
      <c r="M61" s="489"/>
      <c r="N61" s="489"/>
    </row>
    <row r="62" spans="1:14" s="494" customFormat="1" ht="24">
      <c r="A62" s="507" t="s">
        <v>412</v>
      </c>
      <c r="B62" s="489">
        <v>20</v>
      </c>
      <c r="C62" s="489"/>
      <c r="D62" s="489"/>
      <c r="E62" s="489"/>
      <c r="F62" s="489"/>
      <c r="G62" s="489"/>
      <c r="H62" s="489"/>
      <c r="I62" s="500"/>
      <c r="J62" s="501"/>
      <c r="K62" s="489"/>
      <c r="L62" s="492"/>
      <c r="M62" s="489"/>
      <c r="N62" s="489"/>
    </row>
    <row r="63" spans="1:14" s="494" customFormat="1" ht="24">
      <c r="A63" s="507" t="s">
        <v>413</v>
      </c>
      <c r="B63" s="489">
        <v>25</v>
      </c>
      <c r="C63" s="489"/>
      <c r="D63" s="489"/>
      <c r="E63" s="489"/>
      <c r="F63" s="489"/>
      <c r="G63" s="489"/>
      <c r="H63" s="489"/>
      <c r="I63" s="500"/>
      <c r="J63" s="501"/>
      <c r="K63" s="489"/>
      <c r="L63" s="492"/>
      <c r="M63" s="489"/>
      <c r="N63" s="489"/>
    </row>
    <row r="64" spans="1:14" s="494" customFormat="1" ht="24">
      <c r="A64" s="507" t="s">
        <v>414</v>
      </c>
      <c r="B64" s="489">
        <v>15</v>
      </c>
      <c r="C64" s="489"/>
      <c r="D64" s="489"/>
      <c r="E64" s="489"/>
      <c r="F64" s="489"/>
      <c r="G64" s="489"/>
      <c r="H64" s="489"/>
      <c r="I64" s="500"/>
      <c r="J64" s="501"/>
      <c r="K64" s="489"/>
      <c r="L64" s="492"/>
      <c r="M64" s="489"/>
      <c r="N64" s="489"/>
    </row>
    <row r="65" spans="1:14" s="494" customFormat="1" ht="24">
      <c r="A65" s="507" t="s">
        <v>415</v>
      </c>
      <c r="B65" s="489">
        <v>25</v>
      </c>
      <c r="C65" s="489"/>
      <c r="D65" s="489"/>
      <c r="E65" s="489"/>
      <c r="F65" s="489"/>
      <c r="G65" s="489"/>
      <c r="H65" s="489"/>
      <c r="I65" s="500"/>
      <c r="J65" s="501"/>
      <c r="K65" s="489"/>
      <c r="L65" s="492"/>
      <c r="M65" s="489"/>
      <c r="N65" s="489"/>
    </row>
    <row r="66" spans="1:14" s="494" customFormat="1" ht="24">
      <c r="A66" s="507" t="s">
        <v>416</v>
      </c>
      <c r="B66" s="489">
        <v>20</v>
      </c>
      <c r="C66" s="489"/>
      <c r="D66" s="489"/>
      <c r="E66" s="489"/>
      <c r="F66" s="489"/>
      <c r="G66" s="489"/>
      <c r="H66" s="489"/>
      <c r="I66" s="500"/>
      <c r="J66" s="501"/>
      <c r="K66" s="489"/>
      <c r="L66" s="492"/>
      <c r="M66" s="489"/>
      <c r="N66" s="489"/>
    </row>
    <row r="67" spans="1:14" s="494" customFormat="1" ht="24">
      <c r="A67" s="507"/>
      <c r="B67" s="489"/>
      <c r="C67" s="489"/>
      <c r="D67" s="489"/>
      <c r="E67" s="489"/>
      <c r="F67" s="489"/>
      <c r="G67" s="489"/>
      <c r="H67" s="489"/>
      <c r="I67" s="500"/>
      <c r="J67" s="501"/>
      <c r="K67" s="489"/>
      <c r="L67" s="492"/>
      <c r="M67" s="489"/>
      <c r="N67" s="489"/>
    </row>
    <row r="68" spans="1:14" s="494" customFormat="1" ht="24">
      <c r="A68" s="504" t="s">
        <v>62</v>
      </c>
      <c r="B68" s="489">
        <v>215</v>
      </c>
      <c r="C68" s="489">
        <f>SUM(C69:C75)</f>
        <v>0</v>
      </c>
      <c r="D68" s="489">
        <f>SUM(D69:D75)</f>
        <v>0</v>
      </c>
      <c r="E68" s="489">
        <f>SUM(E69:E75)</f>
        <v>0</v>
      </c>
      <c r="F68" s="489">
        <f>SUM(F69:F75)</f>
        <v>0</v>
      </c>
      <c r="G68" s="489">
        <f>SUM(G69:G75)</f>
        <v>110</v>
      </c>
      <c r="H68" s="489">
        <f>C68+D68+E68+F68+G68</f>
        <v>110</v>
      </c>
      <c r="I68" s="490">
        <f>H68*100/B68</f>
        <v>51.16279069767442</v>
      </c>
      <c r="J68" s="491"/>
      <c r="K68" s="492"/>
      <c r="L68" s="492"/>
      <c r="M68" s="492"/>
      <c r="N68" s="493" t="e">
        <f>M68*100/J68</f>
        <v>#DIV/0!</v>
      </c>
    </row>
    <row r="69" spans="1:14" ht="24">
      <c r="A69" s="499" t="s">
        <v>417</v>
      </c>
      <c r="B69" s="245">
        <v>100</v>
      </c>
      <c r="C69" s="245"/>
      <c r="D69" s="245"/>
      <c r="E69" s="245"/>
      <c r="F69" s="245"/>
      <c r="G69" s="245">
        <v>110</v>
      </c>
      <c r="H69" s="245"/>
      <c r="I69" s="508"/>
      <c r="J69" s="509"/>
      <c r="K69" s="245"/>
      <c r="L69" s="510"/>
      <c r="M69" s="245"/>
      <c r="N69" s="245"/>
    </row>
    <row r="70" spans="1:14" ht="24">
      <c r="A70" s="499" t="s">
        <v>418</v>
      </c>
      <c r="B70" s="245">
        <v>50</v>
      </c>
      <c r="C70" s="245"/>
      <c r="D70" s="245"/>
      <c r="E70" s="245"/>
      <c r="F70" s="245"/>
      <c r="G70" s="245"/>
      <c r="H70" s="245"/>
      <c r="I70" s="508"/>
      <c r="J70" s="509"/>
      <c r="K70" s="245"/>
      <c r="L70" s="510"/>
      <c r="M70" s="245"/>
      <c r="N70" s="245"/>
    </row>
    <row r="71" spans="1:14" ht="24">
      <c r="A71" s="499" t="s">
        <v>419</v>
      </c>
      <c r="B71" s="245">
        <v>15</v>
      </c>
      <c r="C71" s="245"/>
      <c r="D71" s="245"/>
      <c r="E71" s="245"/>
      <c r="F71" s="245"/>
      <c r="G71" s="245"/>
      <c r="H71" s="245"/>
      <c r="I71" s="508"/>
      <c r="J71" s="509"/>
      <c r="K71" s="245"/>
      <c r="L71" s="510"/>
      <c r="M71" s="245"/>
      <c r="N71" s="245"/>
    </row>
    <row r="72" spans="1:14" ht="24">
      <c r="A72" s="499" t="s">
        <v>420</v>
      </c>
      <c r="B72" s="245">
        <v>15</v>
      </c>
      <c r="C72" s="245"/>
      <c r="D72" s="245"/>
      <c r="E72" s="245"/>
      <c r="F72" s="245"/>
      <c r="G72" s="245"/>
      <c r="H72" s="245"/>
      <c r="I72" s="508"/>
      <c r="J72" s="509"/>
      <c r="K72" s="245"/>
      <c r="L72" s="510"/>
      <c r="M72" s="245"/>
      <c r="N72" s="245"/>
    </row>
    <row r="73" spans="1:14" ht="24">
      <c r="A73" s="499" t="s">
        <v>421</v>
      </c>
      <c r="B73" s="245">
        <v>20</v>
      </c>
      <c r="C73" s="245"/>
      <c r="D73" s="245"/>
      <c r="E73" s="245"/>
      <c r="F73" s="245"/>
      <c r="G73" s="245"/>
      <c r="H73" s="245"/>
      <c r="I73" s="508"/>
      <c r="J73" s="509"/>
      <c r="K73" s="245"/>
      <c r="L73" s="510"/>
      <c r="M73" s="245"/>
      <c r="N73" s="245"/>
    </row>
    <row r="74" spans="1:14" ht="24">
      <c r="A74" s="499" t="s">
        <v>422</v>
      </c>
      <c r="B74" s="245">
        <v>15</v>
      </c>
      <c r="C74" s="245"/>
      <c r="D74" s="245"/>
      <c r="E74" s="245"/>
      <c r="F74" s="245"/>
      <c r="G74" s="245"/>
      <c r="H74" s="245"/>
      <c r="I74" s="508"/>
      <c r="J74" s="509"/>
      <c r="K74" s="245"/>
      <c r="L74" s="510"/>
      <c r="M74" s="245"/>
      <c r="N74" s="245"/>
    </row>
    <row r="75" spans="1:14" ht="24">
      <c r="A75" s="499" t="s">
        <v>423</v>
      </c>
      <c r="B75" s="245">
        <v>20</v>
      </c>
      <c r="C75" s="245"/>
      <c r="D75" s="245"/>
      <c r="E75" s="245"/>
      <c r="F75" s="245"/>
      <c r="G75" s="245"/>
      <c r="H75" s="245"/>
      <c r="I75" s="508"/>
      <c r="J75" s="509"/>
      <c r="K75" s="245"/>
      <c r="L75" s="510"/>
      <c r="M75" s="245"/>
      <c r="N75" s="245"/>
    </row>
    <row r="76" spans="1:14" ht="24">
      <c r="A76" s="499"/>
      <c r="B76" s="245"/>
      <c r="C76" s="245"/>
      <c r="D76" s="245"/>
      <c r="E76" s="245"/>
      <c r="F76" s="245"/>
      <c r="G76" s="245"/>
      <c r="H76" s="245"/>
      <c r="I76" s="508"/>
      <c r="J76" s="509"/>
      <c r="K76" s="245"/>
      <c r="L76" s="510"/>
      <c r="M76" s="245"/>
      <c r="N76" s="245"/>
    </row>
    <row r="77" spans="1:14" s="494" customFormat="1" ht="24">
      <c r="A77" s="504" t="s">
        <v>67</v>
      </c>
      <c r="B77" s="489"/>
      <c r="C77" s="489"/>
      <c r="D77" s="489"/>
      <c r="E77" s="489"/>
      <c r="F77" s="489"/>
      <c r="G77" s="489"/>
      <c r="H77" s="489"/>
      <c r="I77" s="500"/>
      <c r="J77" s="501"/>
      <c r="K77" s="489"/>
      <c r="L77" s="489"/>
      <c r="M77" s="489"/>
      <c r="N77" s="489"/>
    </row>
    <row r="78" spans="1:14" ht="24">
      <c r="A78" s="511" t="s">
        <v>68</v>
      </c>
      <c r="B78" s="512"/>
      <c r="C78" s="512"/>
      <c r="D78" s="512"/>
      <c r="E78" s="512"/>
      <c r="F78" s="512"/>
      <c r="G78" s="512"/>
      <c r="H78" s="512"/>
      <c r="I78" s="513"/>
      <c r="J78" s="514"/>
      <c r="K78" s="512"/>
      <c r="L78" s="512"/>
      <c r="M78" s="512"/>
      <c r="N78" s="512"/>
    </row>
    <row r="79" spans="1:14" s="494" customFormat="1" ht="24">
      <c r="A79" s="504" t="s">
        <v>69</v>
      </c>
      <c r="B79" s="489"/>
      <c r="C79" s="489"/>
      <c r="D79" s="489"/>
      <c r="E79" s="489"/>
      <c r="F79" s="489"/>
      <c r="G79" s="489"/>
      <c r="H79" s="489"/>
      <c r="I79" s="500"/>
      <c r="J79" s="501"/>
      <c r="K79" s="489"/>
      <c r="L79" s="489"/>
      <c r="M79" s="489"/>
      <c r="N79" s="489"/>
    </row>
    <row r="80" spans="1:14" s="494" customFormat="1" ht="24">
      <c r="A80" s="504" t="s">
        <v>70</v>
      </c>
      <c r="B80" s="489"/>
      <c r="C80" s="489"/>
      <c r="D80" s="489"/>
      <c r="E80" s="489"/>
      <c r="F80" s="489"/>
      <c r="G80" s="489"/>
      <c r="H80" s="489"/>
      <c r="I80" s="500"/>
      <c r="J80" s="501"/>
      <c r="K80" s="489"/>
      <c r="L80" s="489"/>
      <c r="M80" s="489"/>
      <c r="N80" s="489"/>
    </row>
    <row r="81" spans="1:14" s="494" customFormat="1" ht="24">
      <c r="A81" s="504" t="s">
        <v>71</v>
      </c>
      <c r="B81" s="489"/>
      <c r="C81" s="489"/>
      <c r="D81" s="489"/>
      <c r="E81" s="489"/>
      <c r="F81" s="489"/>
      <c r="G81" s="489"/>
      <c r="H81" s="489"/>
      <c r="I81" s="500"/>
      <c r="J81" s="501"/>
      <c r="K81" s="489"/>
      <c r="L81" s="489"/>
      <c r="M81" s="489"/>
      <c r="N81" s="489"/>
    </row>
    <row r="82" spans="1:14" s="494" customFormat="1" ht="24">
      <c r="A82" s="504" t="s">
        <v>72</v>
      </c>
      <c r="B82" s="489">
        <v>10</v>
      </c>
      <c r="C82" s="489"/>
      <c r="D82" s="489"/>
      <c r="E82" s="489"/>
      <c r="F82" s="489"/>
      <c r="G82" s="489"/>
      <c r="H82" s="489"/>
      <c r="I82" s="490">
        <f>H82*100/B82</f>
        <v>0</v>
      </c>
      <c r="J82" s="501"/>
      <c r="K82" s="489"/>
      <c r="L82" s="489"/>
      <c r="M82" s="489"/>
      <c r="N82" s="489"/>
    </row>
    <row r="83" spans="1:14" ht="48">
      <c r="A83" s="511" t="s">
        <v>73</v>
      </c>
      <c r="B83" s="512"/>
      <c r="C83" s="512"/>
      <c r="D83" s="512"/>
      <c r="E83" s="512"/>
      <c r="F83" s="512"/>
      <c r="G83" s="512"/>
      <c r="H83" s="512"/>
      <c r="I83" s="513"/>
      <c r="J83" s="514"/>
      <c r="K83" s="512"/>
      <c r="L83" s="512"/>
      <c r="M83" s="512"/>
      <c r="N83" s="512"/>
    </row>
    <row r="84" spans="1:14" s="494" customFormat="1" ht="24">
      <c r="A84" s="487" t="s">
        <v>74</v>
      </c>
      <c r="B84" s="489"/>
      <c r="C84" s="489"/>
      <c r="D84" s="489"/>
      <c r="E84" s="489"/>
      <c r="F84" s="489"/>
      <c r="G84" s="489"/>
      <c r="H84" s="489"/>
      <c r="I84" s="500"/>
      <c r="J84" s="501"/>
      <c r="K84" s="489"/>
      <c r="L84" s="489"/>
      <c r="M84" s="489"/>
      <c r="N84" s="489"/>
    </row>
    <row r="85" spans="1:14" s="494" customFormat="1" ht="24">
      <c r="A85" s="504" t="s">
        <v>75</v>
      </c>
      <c r="B85" s="489"/>
      <c r="C85" s="489"/>
      <c r="D85" s="489"/>
      <c r="E85" s="489"/>
      <c r="F85" s="489"/>
      <c r="G85" s="489"/>
      <c r="H85" s="489"/>
      <c r="I85" s="500"/>
      <c r="J85" s="501"/>
      <c r="K85" s="489"/>
      <c r="L85" s="489"/>
      <c r="M85" s="489"/>
      <c r="N85" s="489"/>
    </row>
    <row r="86" spans="1:14" s="494" customFormat="1" ht="24">
      <c r="A86" s="504" t="s">
        <v>76</v>
      </c>
      <c r="B86" s="489">
        <v>10</v>
      </c>
      <c r="C86" s="489"/>
      <c r="D86" s="489"/>
      <c r="E86" s="489"/>
      <c r="F86" s="489"/>
      <c r="G86" s="489"/>
      <c r="H86" s="489"/>
      <c r="I86" s="490">
        <f>H86*100/B86</f>
        <v>0</v>
      </c>
      <c r="J86" s="501"/>
      <c r="K86" s="489"/>
      <c r="L86" s="489"/>
      <c r="M86" s="489"/>
      <c r="N86" s="489"/>
    </row>
    <row r="87" spans="1:14" s="494" customFormat="1" ht="24">
      <c r="A87" s="506" t="s">
        <v>424</v>
      </c>
      <c r="B87" s="489"/>
      <c r="C87" s="489"/>
      <c r="D87" s="489"/>
      <c r="E87" s="489"/>
      <c r="F87" s="489"/>
      <c r="G87" s="489"/>
      <c r="H87" s="489"/>
      <c r="I87" s="500"/>
      <c r="J87" s="501"/>
      <c r="K87" s="489"/>
      <c r="L87" s="489"/>
      <c r="M87" s="489"/>
      <c r="N87" s="489"/>
    </row>
    <row r="88" spans="1:14" s="494" customFormat="1" ht="24">
      <c r="A88" s="504"/>
      <c r="B88" s="489"/>
      <c r="C88" s="489"/>
      <c r="D88" s="489"/>
      <c r="E88" s="489"/>
      <c r="F88" s="489"/>
      <c r="G88" s="489"/>
      <c r="H88" s="489"/>
      <c r="I88" s="500"/>
      <c r="J88" s="501"/>
      <c r="K88" s="489"/>
      <c r="L88" s="489"/>
      <c r="M88" s="489"/>
      <c r="N88" s="489"/>
    </row>
    <row r="89" spans="1:14" s="494" customFormat="1" ht="24">
      <c r="A89" s="504" t="s">
        <v>77</v>
      </c>
      <c r="B89" s="489"/>
      <c r="C89" s="489"/>
      <c r="D89" s="489"/>
      <c r="E89" s="489"/>
      <c r="F89" s="489"/>
      <c r="G89" s="489"/>
      <c r="H89" s="489"/>
      <c r="I89" s="500"/>
      <c r="J89" s="501"/>
      <c r="K89" s="489"/>
      <c r="L89" s="489"/>
      <c r="M89" s="489"/>
      <c r="N89" s="489"/>
    </row>
    <row r="90" spans="1:14" s="494" customFormat="1" ht="24">
      <c r="A90" s="487" t="s">
        <v>78</v>
      </c>
      <c r="B90" s="489"/>
      <c r="C90" s="489"/>
      <c r="D90" s="489"/>
      <c r="E90" s="489"/>
      <c r="F90" s="489"/>
      <c r="G90" s="489"/>
      <c r="H90" s="489"/>
      <c r="I90" s="500"/>
      <c r="J90" s="501"/>
      <c r="K90" s="489"/>
      <c r="L90" s="489"/>
      <c r="M90" s="489"/>
      <c r="N90" s="489"/>
    </row>
    <row r="91" spans="1:14" ht="24">
      <c r="A91" s="515" t="s">
        <v>79</v>
      </c>
      <c r="B91" s="512"/>
      <c r="C91" s="512"/>
      <c r="D91" s="512"/>
      <c r="E91" s="512"/>
      <c r="F91" s="512"/>
      <c r="G91" s="512"/>
      <c r="H91" s="512"/>
      <c r="I91" s="513"/>
      <c r="J91" s="514"/>
      <c r="K91" s="512"/>
      <c r="L91" s="512"/>
      <c r="M91" s="512"/>
      <c r="N91" s="512"/>
    </row>
    <row r="92" spans="1:14" s="494" customFormat="1" ht="24">
      <c r="A92" s="516" t="s">
        <v>80</v>
      </c>
      <c r="B92" s="492">
        <v>3000</v>
      </c>
      <c r="C92" s="492"/>
      <c r="D92" s="489">
        <v>99</v>
      </c>
      <c r="E92" s="489">
        <v>258</v>
      </c>
      <c r="F92" s="489">
        <v>156</v>
      </c>
      <c r="G92" s="489">
        <v>3</v>
      </c>
      <c r="H92" s="492">
        <v>516</v>
      </c>
      <c r="I92" s="490">
        <f>H92*100/B92</f>
        <v>17.2</v>
      </c>
      <c r="J92" s="491">
        <v>89300</v>
      </c>
      <c r="K92" s="492"/>
      <c r="L92" s="492"/>
      <c r="M92" s="492"/>
      <c r="N92" s="493">
        <f>M92*100/J92</f>
        <v>0</v>
      </c>
    </row>
    <row r="93" spans="1:14" s="494" customFormat="1" ht="24">
      <c r="A93" s="516" t="s">
        <v>81</v>
      </c>
      <c r="B93" s="489">
        <v>300</v>
      </c>
      <c r="C93" s="489"/>
      <c r="D93" s="489">
        <v>1</v>
      </c>
      <c r="E93" s="489">
        <v>2</v>
      </c>
      <c r="F93" s="489"/>
      <c r="G93" s="489"/>
      <c r="H93" s="489">
        <v>3</v>
      </c>
      <c r="I93" s="490">
        <f>H93*100/B93</f>
        <v>1</v>
      </c>
      <c r="J93" s="501"/>
      <c r="K93" s="489"/>
      <c r="L93" s="489"/>
      <c r="M93" s="489"/>
      <c r="N93" s="489"/>
    </row>
    <row r="94" spans="1:14" s="494" customFormat="1" ht="24">
      <c r="A94" s="269" t="s">
        <v>82</v>
      </c>
      <c r="B94" s="496">
        <v>5000</v>
      </c>
      <c r="C94" s="270">
        <f>SUM(C95:C103)</f>
        <v>0</v>
      </c>
      <c r="D94" s="270">
        <f>SUM(D95:D103)</f>
        <v>92</v>
      </c>
      <c r="E94" s="270">
        <f>SUM(E95:E103)</f>
        <v>68</v>
      </c>
      <c r="F94" s="270">
        <f>SUM(F95:F103)</f>
        <v>39</v>
      </c>
      <c r="G94" s="270">
        <f>SUM(G95:G103)</f>
        <v>0</v>
      </c>
      <c r="H94" s="496">
        <f>C94+D94+E94+F94+G94</f>
        <v>199</v>
      </c>
      <c r="I94" s="497">
        <f>H94*100/B94</f>
        <v>3.98</v>
      </c>
      <c r="J94" s="498"/>
      <c r="K94" s="270"/>
      <c r="L94" s="270"/>
      <c r="M94" s="270"/>
      <c r="N94" s="270"/>
    </row>
    <row r="95" spans="1:14" s="494" customFormat="1" ht="24">
      <c r="A95" s="517" t="s">
        <v>425</v>
      </c>
      <c r="B95" s="492">
        <v>2000</v>
      </c>
      <c r="C95" s="489"/>
      <c r="D95" s="489">
        <v>39</v>
      </c>
      <c r="E95" s="489">
        <v>28</v>
      </c>
      <c r="F95" s="489">
        <v>16</v>
      </c>
      <c r="G95" s="489"/>
      <c r="H95" s="518">
        <f aca="true" t="shared" si="0" ref="H95:H103">C95+D95+E95+F95+G95</f>
        <v>83</v>
      </c>
      <c r="I95" s="519">
        <f aca="true" t="shared" si="1" ref="I95:I103">H95*100/B95</f>
        <v>4.15</v>
      </c>
      <c r="J95" s="501"/>
      <c r="K95" s="489"/>
      <c r="L95" s="489"/>
      <c r="M95" s="489"/>
      <c r="N95" s="489"/>
    </row>
    <row r="96" spans="1:14" s="494" customFormat="1" ht="24">
      <c r="A96" s="517" t="s">
        <v>426</v>
      </c>
      <c r="B96" s="489">
        <v>200</v>
      </c>
      <c r="C96" s="492"/>
      <c r="D96" s="489">
        <v>19</v>
      </c>
      <c r="E96" s="489">
        <v>12</v>
      </c>
      <c r="F96" s="489">
        <v>8</v>
      </c>
      <c r="G96" s="489"/>
      <c r="H96" s="518">
        <f t="shared" si="0"/>
        <v>39</v>
      </c>
      <c r="I96" s="519">
        <f t="shared" si="1"/>
        <v>19.5</v>
      </c>
      <c r="J96" s="501"/>
      <c r="K96" s="489"/>
      <c r="L96" s="489"/>
      <c r="M96" s="489"/>
      <c r="N96" s="489"/>
    </row>
    <row r="97" spans="1:14" s="494" customFormat="1" ht="24">
      <c r="A97" s="517" t="s">
        <v>427</v>
      </c>
      <c r="B97" s="489">
        <v>300</v>
      </c>
      <c r="C97" s="489"/>
      <c r="D97" s="489">
        <v>5</v>
      </c>
      <c r="E97" s="489">
        <v>3</v>
      </c>
      <c r="F97" s="489"/>
      <c r="G97" s="489"/>
      <c r="H97" s="518">
        <f t="shared" si="0"/>
        <v>8</v>
      </c>
      <c r="I97" s="519">
        <f t="shared" si="1"/>
        <v>2.6666666666666665</v>
      </c>
      <c r="J97" s="501"/>
      <c r="K97" s="489"/>
      <c r="L97" s="492"/>
      <c r="M97" s="489"/>
      <c r="N97" s="489"/>
    </row>
    <row r="98" spans="1:14" s="494" customFormat="1" ht="24">
      <c r="A98" s="517" t="s">
        <v>428</v>
      </c>
      <c r="B98" s="489">
        <v>50</v>
      </c>
      <c r="C98" s="489"/>
      <c r="D98" s="489"/>
      <c r="E98" s="489"/>
      <c r="F98" s="489"/>
      <c r="G98" s="489"/>
      <c r="H98" s="518">
        <f t="shared" si="0"/>
        <v>0</v>
      </c>
      <c r="I98" s="519">
        <f t="shared" si="1"/>
        <v>0</v>
      </c>
      <c r="J98" s="501"/>
      <c r="K98" s="489"/>
      <c r="L98" s="492"/>
      <c r="M98" s="489"/>
      <c r="N98" s="489"/>
    </row>
    <row r="99" spans="1:14" s="494" customFormat="1" ht="24">
      <c r="A99" s="517" t="s">
        <v>429</v>
      </c>
      <c r="B99" s="489">
        <v>40</v>
      </c>
      <c r="C99" s="489"/>
      <c r="D99" s="489"/>
      <c r="E99" s="489"/>
      <c r="F99" s="489"/>
      <c r="G99" s="489"/>
      <c r="H99" s="518">
        <f t="shared" si="0"/>
        <v>0</v>
      </c>
      <c r="I99" s="519">
        <f t="shared" si="1"/>
        <v>0</v>
      </c>
      <c r="J99" s="501"/>
      <c r="K99" s="489"/>
      <c r="L99" s="492"/>
      <c r="M99" s="489"/>
      <c r="N99" s="489"/>
    </row>
    <row r="100" spans="1:14" s="494" customFormat="1" ht="24">
      <c r="A100" s="517" t="s">
        <v>430</v>
      </c>
      <c r="B100" s="489">
        <v>300</v>
      </c>
      <c r="C100" s="489"/>
      <c r="D100" s="489"/>
      <c r="E100" s="489"/>
      <c r="F100" s="489"/>
      <c r="G100" s="489"/>
      <c r="H100" s="518">
        <f t="shared" si="0"/>
        <v>0</v>
      </c>
      <c r="I100" s="519">
        <f t="shared" si="1"/>
        <v>0</v>
      </c>
      <c r="J100" s="501"/>
      <c r="K100" s="489"/>
      <c r="L100" s="492"/>
      <c r="M100" s="489"/>
      <c r="N100" s="489"/>
    </row>
    <row r="101" spans="1:14" s="494" customFormat="1" ht="24">
      <c r="A101" s="517" t="s">
        <v>431</v>
      </c>
      <c r="B101" s="489">
        <v>100</v>
      </c>
      <c r="C101" s="489"/>
      <c r="D101" s="489"/>
      <c r="E101" s="489"/>
      <c r="F101" s="489"/>
      <c r="G101" s="489"/>
      <c r="H101" s="518">
        <f t="shared" si="0"/>
        <v>0</v>
      </c>
      <c r="I101" s="519">
        <f t="shared" si="1"/>
        <v>0</v>
      </c>
      <c r="J101" s="501"/>
      <c r="K101" s="489"/>
      <c r="L101" s="492"/>
      <c r="M101" s="489"/>
      <c r="N101" s="489"/>
    </row>
    <row r="102" spans="1:14" s="494" customFormat="1" ht="24">
      <c r="A102" s="517" t="s">
        <v>432</v>
      </c>
      <c r="B102" s="489">
        <v>100</v>
      </c>
      <c r="C102" s="489"/>
      <c r="D102" s="489"/>
      <c r="E102" s="489"/>
      <c r="F102" s="489"/>
      <c r="G102" s="489"/>
      <c r="H102" s="518">
        <f t="shared" si="0"/>
        <v>0</v>
      </c>
      <c r="I102" s="519">
        <f t="shared" si="1"/>
        <v>0</v>
      </c>
      <c r="J102" s="501"/>
      <c r="K102" s="489"/>
      <c r="L102" s="492"/>
      <c r="M102" s="489"/>
      <c r="N102" s="489"/>
    </row>
    <row r="103" spans="1:14" s="494" customFormat="1" ht="24">
      <c r="A103" s="517" t="s">
        <v>433</v>
      </c>
      <c r="B103" s="492">
        <v>2000</v>
      </c>
      <c r="C103" s="489"/>
      <c r="D103" s="489">
        <v>29</v>
      </c>
      <c r="E103" s="489">
        <v>25</v>
      </c>
      <c r="F103" s="489">
        <v>15</v>
      </c>
      <c r="G103" s="489"/>
      <c r="H103" s="518">
        <f t="shared" si="0"/>
        <v>69</v>
      </c>
      <c r="I103" s="519">
        <f t="shared" si="1"/>
        <v>3.45</v>
      </c>
      <c r="J103" s="501"/>
      <c r="K103" s="489"/>
      <c r="L103" s="492"/>
      <c r="M103" s="489"/>
      <c r="N103" s="489"/>
    </row>
    <row r="104" spans="1:14" s="494" customFormat="1" ht="24">
      <c r="A104" s="489"/>
      <c r="B104" s="489"/>
      <c r="C104" s="489"/>
      <c r="D104" s="489"/>
      <c r="E104" s="489"/>
      <c r="F104" s="489"/>
      <c r="G104" s="489"/>
      <c r="H104" s="489"/>
      <c r="I104" s="500"/>
      <c r="J104" s="501"/>
      <c r="K104" s="489"/>
      <c r="L104" s="492"/>
      <c r="M104" s="489"/>
      <c r="N104" s="489"/>
    </row>
    <row r="105" spans="1:14" s="494" customFormat="1" ht="24">
      <c r="A105" s="269" t="s">
        <v>84</v>
      </c>
      <c r="B105" s="496">
        <v>1950</v>
      </c>
      <c r="C105" s="496">
        <f>SUM(C106:C140)</f>
        <v>0</v>
      </c>
      <c r="D105" s="496">
        <f>SUM(D106:D140)</f>
        <v>47</v>
      </c>
      <c r="E105" s="496">
        <f>SUM(E106:E140)</f>
        <v>79</v>
      </c>
      <c r="F105" s="496">
        <f>SUM(F106:F140)</f>
        <v>48</v>
      </c>
      <c r="G105" s="496">
        <f>SUM(G106:G140)</f>
        <v>15</v>
      </c>
      <c r="H105" s="496">
        <f>C105+D105+E105+F105+G105</f>
        <v>189</v>
      </c>
      <c r="I105" s="497">
        <f>H105*100/B105</f>
        <v>9.692307692307692</v>
      </c>
      <c r="J105" s="498"/>
      <c r="K105" s="270"/>
      <c r="L105" s="270"/>
      <c r="M105" s="270"/>
      <c r="N105" s="270"/>
    </row>
    <row r="106" spans="1:14" ht="24">
      <c r="A106" s="517" t="s">
        <v>434</v>
      </c>
      <c r="B106" s="245">
        <v>60</v>
      </c>
      <c r="C106" s="245"/>
      <c r="D106" s="245"/>
      <c r="E106" s="245">
        <v>6</v>
      </c>
      <c r="F106" s="245">
        <v>2</v>
      </c>
      <c r="G106" s="245"/>
      <c r="H106" s="518">
        <f aca="true" t="shared" si="2" ref="H106:H140">C106+D106+E106+F106+G106</f>
        <v>8</v>
      </c>
      <c r="I106" s="519">
        <f aca="true" t="shared" si="3" ref="I106:I140">H106*100/B106</f>
        <v>13.333333333333334</v>
      </c>
      <c r="J106" s="520"/>
      <c r="K106" s="245"/>
      <c r="L106" s="245"/>
      <c r="M106" s="245"/>
      <c r="N106" s="245"/>
    </row>
    <row r="107" spans="1:14" ht="24">
      <c r="A107" s="517" t="s">
        <v>435</v>
      </c>
      <c r="B107" s="245">
        <v>60</v>
      </c>
      <c r="C107" s="245"/>
      <c r="D107" s="245">
        <v>7</v>
      </c>
      <c r="E107" s="245">
        <v>6</v>
      </c>
      <c r="F107" s="245">
        <v>5</v>
      </c>
      <c r="G107" s="245">
        <v>5</v>
      </c>
      <c r="H107" s="518">
        <f t="shared" si="2"/>
        <v>23</v>
      </c>
      <c r="I107" s="519">
        <f t="shared" si="3"/>
        <v>38.333333333333336</v>
      </c>
      <c r="J107" s="520"/>
      <c r="K107" s="245"/>
      <c r="L107" s="245"/>
      <c r="M107" s="245"/>
      <c r="N107" s="245"/>
    </row>
    <row r="108" spans="1:14" ht="24">
      <c r="A108" s="517" t="s">
        <v>436</v>
      </c>
      <c r="B108" s="245">
        <v>60</v>
      </c>
      <c r="C108" s="245"/>
      <c r="D108" s="245">
        <v>4</v>
      </c>
      <c r="E108" s="245"/>
      <c r="F108" s="245"/>
      <c r="G108" s="245"/>
      <c r="H108" s="518">
        <f t="shared" si="2"/>
        <v>4</v>
      </c>
      <c r="I108" s="519">
        <f t="shared" si="3"/>
        <v>6.666666666666667</v>
      </c>
      <c r="J108" s="520"/>
      <c r="K108" s="245"/>
      <c r="L108" s="245"/>
      <c r="M108" s="245"/>
      <c r="N108" s="245"/>
    </row>
    <row r="109" spans="1:14" ht="24">
      <c r="A109" s="517" t="s">
        <v>437</v>
      </c>
      <c r="B109" s="245">
        <v>60</v>
      </c>
      <c r="C109" s="245"/>
      <c r="D109" s="245"/>
      <c r="E109" s="245"/>
      <c r="F109" s="245"/>
      <c r="G109" s="245"/>
      <c r="H109" s="518">
        <f t="shared" si="2"/>
        <v>0</v>
      </c>
      <c r="I109" s="519">
        <f t="shared" si="3"/>
        <v>0</v>
      </c>
      <c r="J109" s="520"/>
      <c r="K109" s="245"/>
      <c r="L109" s="245"/>
      <c r="M109" s="245"/>
      <c r="N109" s="245"/>
    </row>
    <row r="110" spans="1:14" ht="24">
      <c r="A110" s="517" t="s">
        <v>438</v>
      </c>
      <c r="B110" s="245">
        <v>60</v>
      </c>
      <c r="C110" s="245"/>
      <c r="D110" s="245"/>
      <c r="E110" s="245">
        <v>6</v>
      </c>
      <c r="F110" s="245"/>
      <c r="G110" s="245"/>
      <c r="H110" s="518">
        <f t="shared" si="2"/>
        <v>6</v>
      </c>
      <c r="I110" s="519">
        <f t="shared" si="3"/>
        <v>10</v>
      </c>
      <c r="J110" s="520"/>
      <c r="K110" s="245"/>
      <c r="L110" s="245"/>
      <c r="M110" s="245"/>
      <c r="N110" s="245"/>
    </row>
    <row r="111" spans="1:14" ht="24">
      <c r="A111" s="517" t="s">
        <v>439</v>
      </c>
      <c r="B111" s="245">
        <v>60</v>
      </c>
      <c r="C111" s="245"/>
      <c r="D111" s="245"/>
      <c r="E111" s="245">
        <v>6</v>
      </c>
      <c r="F111" s="245">
        <v>4</v>
      </c>
      <c r="G111" s="245"/>
      <c r="H111" s="518">
        <f t="shared" si="2"/>
        <v>10</v>
      </c>
      <c r="I111" s="519">
        <f t="shared" si="3"/>
        <v>16.666666666666668</v>
      </c>
      <c r="J111" s="520"/>
      <c r="K111" s="245"/>
      <c r="L111" s="245"/>
      <c r="M111" s="245"/>
      <c r="N111" s="245"/>
    </row>
    <row r="112" spans="1:14" ht="24">
      <c r="A112" s="517" t="s">
        <v>440</v>
      </c>
      <c r="B112" s="245">
        <v>30</v>
      </c>
      <c r="C112" s="245"/>
      <c r="D112" s="245"/>
      <c r="E112" s="245"/>
      <c r="F112" s="245"/>
      <c r="G112" s="245"/>
      <c r="H112" s="518">
        <f t="shared" si="2"/>
        <v>0</v>
      </c>
      <c r="I112" s="519">
        <f t="shared" si="3"/>
        <v>0</v>
      </c>
      <c r="J112" s="520"/>
      <c r="K112" s="245"/>
      <c r="L112" s="245"/>
      <c r="M112" s="245"/>
      <c r="N112" s="245"/>
    </row>
    <row r="113" spans="1:14" ht="24">
      <c r="A113" s="517" t="s">
        <v>441</v>
      </c>
      <c r="B113" s="245">
        <v>60</v>
      </c>
      <c r="C113" s="245"/>
      <c r="D113" s="245"/>
      <c r="E113" s="245"/>
      <c r="F113" s="245"/>
      <c r="G113" s="245"/>
      <c r="H113" s="518">
        <f t="shared" si="2"/>
        <v>0</v>
      </c>
      <c r="I113" s="519">
        <f t="shared" si="3"/>
        <v>0</v>
      </c>
      <c r="J113" s="520"/>
      <c r="K113" s="245"/>
      <c r="L113" s="245"/>
      <c r="M113" s="245"/>
      <c r="N113" s="245"/>
    </row>
    <row r="114" spans="1:14" ht="24">
      <c r="A114" s="517" t="s">
        <v>442</v>
      </c>
      <c r="B114" s="245">
        <v>60</v>
      </c>
      <c r="C114" s="245"/>
      <c r="D114" s="245"/>
      <c r="E114" s="245"/>
      <c r="F114" s="245"/>
      <c r="G114" s="245"/>
      <c r="H114" s="518">
        <f t="shared" si="2"/>
        <v>0</v>
      </c>
      <c r="I114" s="519">
        <f t="shared" si="3"/>
        <v>0</v>
      </c>
      <c r="J114" s="520"/>
      <c r="K114" s="245"/>
      <c r="L114" s="245"/>
      <c r="M114" s="245"/>
      <c r="N114" s="245"/>
    </row>
    <row r="115" spans="1:14" ht="24">
      <c r="A115" s="517" t="s">
        <v>443</v>
      </c>
      <c r="B115" s="245">
        <v>60</v>
      </c>
      <c r="C115" s="245"/>
      <c r="D115" s="245">
        <v>2</v>
      </c>
      <c r="E115" s="245">
        <v>3</v>
      </c>
      <c r="F115" s="245">
        <v>3</v>
      </c>
      <c r="G115" s="245">
        <v>2</v>
      </c>
      <c r="H115" s="518">
        <f t="shared" si="2"/>
        <v>10</v>
      </c>
      <c r="I115" s="519">
        <f t="shared" si="3"/>
        <v>16.666666666666668</v>
      </c>
      <c r="J115" s="520"/>
      <c r="K115" s="245"/>
      <c r="L115" s="245"/>
      <c r="M115" s="245"/>
      <c r="N115" s="245"/>
    </row>
    <row r="116" spans="1:14" ht="24">
      <c r="A116" s="517" t="s">
        <v>444</v>
      </c>
      <c r="B116" s="245">
        <v>60</v>
      </c>
      <c r="C116" s="245"/>
      <c r="D116" s="245"/>
      <c r="E116" s="245">
        <v>5</v>
      </c>
      <c r="F116" s="245">
        <v>10</v>
      </c>
      <c r="G116" s="245">
        <v>5</v>
      </c>
      <c r="H116" s="518">
        <f t="shared" si="2"/>
        <v>20</v>
      </c>
      <c r="I116" s="519">
        <f t="shared" si="3"/>
        <v>33.333333333333336</v>
      </c>
      <c r="J116" s="520"/>
      <c r="K116" s="245"/>
      <c r="L116" s="245"/>
      <c r="M116" s="245"/>
      <c r="N116" s="245"/>
    </row>
    <row r="117" spans="1:14" ht="24">
      <c r="A117" s="517" t="s">
        <v>445</v>
      </c>
      <c r="B117" s="245">
        <v>60</v>
      </c>
      <c r="C117" s="245"/>
      <c r="D117" s="245">
        <v>2</v>
      </c>
      <c r="E117" s="245">
        <v>4</v>
      </c>
      <c r="F117" s="245">
        <v>4</v>
      </c>
      <c r="G117" s="245"/>
      <c r="H117" s="518">
        <f t="shared" si="2"/>
        <v>10</v>
      </c>
      <c r="I117" s="519">
        <f t="shared" si="3"/>
        <v>16.666666666666668</v>
      </c>
      <c r="J117" s="520"/>
      <c r="K117" s="245"/>
      <c r="L117" s="245"/>
      <c r="M117" s="245"/>
      <c r="N117" s="245"/>
    </row>
    <row r="118" spans="1:14" ht="24">
      <c r="A118" s="517" t="s">
        <v>446</v>
      </c>
      <c r="B118" s="245">
        <v>60</v>
      </c>
      <c r="C118" s="245"/>
      <c r="D118" s="489"/>
      <c r="E118" s="489"/>
      <c r="F118" s="489"/>
      <c r="G118" s="489"/>
      <c r="H118" s="518">
        <f t="shared" si="2"/>
        <v>0</v>
      </c>
      <c r="I118" s="519">
        <f t="shared" si="3"/>
        <v>0</v>
      </c>
      <c r="J118" s="520"/>
      <c r="K118" s="245"/>
      <c r="L118" s="245"/>
      <c r="M118" s="245"/>
      <c r="N118" s="245"/>
    </row>
    <row r="119" spans="1:14" ht="24">
      <c r="A119" s="517" t="s">
        <v>447</v>
      </c>
      <c r="B119" s="245">
        <v>30</v>
      </c>
      <c r="C119" s="245"/>
      <c r="D119" s="245"/>
      <c r="E119" s="245"/>
      <c r="F119" s="245"/>
      <c r="G119" s="245"/>
      <c r="H119" s="518">
        <f t="shared" si="2"/>
        <v>0</v>
      </c>
      <c r="I119" s="519">
        <f t="shared" si="3"/>
        <v>0</v>
      </c>
      <c r="J119" s="520"/>
      <c r="K119" s="245"/>
      <c r="L119" s="245"/>
      <c r="M119" s="245"/>
      <c r="N119" s="245"/>
    </row>
    <row r="120" spans="1:14" ht="24">
      <c r="A120" s="517" t="s">
        <v>448</v>
      </c>
      <c r="B120" s="245">
        <v>60</v>
      </c>
      <c r="C120" s="245"/>
      <c r="D120" s="245">
        <v>6</v>
      </c>
      <c r="E120" s="245">
        <v>12</v>
      </c>
      <c r="F120" s="245">
        <v>4</v>
      </c>
      <c r="G120" s="245"/>
      <c r="H120" s="518">
        <f t="shared" si="2"/>
        <v>22</v>
      </c>
      <c r="I120" s="519">
        <f t="shared" si="3"/>
        <v>36.666666666666664</v>
      </c>
      <c r="J120" s="520"/>
      <c r="K120" s="245"/>
      <c r="L120" s="245"/>
      <c r="M120" s="245"/>
      <c r="N120" s="245"/>
    </row>
    <row r="121" spans="1:14" ht="24">
      <c r="A121" s="517" t="s">
        <v>449</v>
      </c>
      <c r="B121" s="245">
        <v>60</v>
      </c>
      <c r="C121" s="245"/>
      <c r="D121" s="245"/>
      <c r="E121" s="245"/>
      <c r="F121" s="245"/>
      <c r="G121" s="245"/>
      <c r="H121" s="518">
        <f t="shared" si="2"/>
        <v>0</v>
      </c>
      <c r="I121" s="519">
        <f t="shared" si="3"/>
        <v>0</v>
      </c>
      <c r="J121" s="520"/>
      <c r="K121" s="245"/>
      <c r="L121" s="245"/>
      <c r="M121" s="245"/>
      <c r="N121" s="245"/>
    </row>
    <row r="122" spans="1:14" ht="24">
      <c r="A122" s="517" t="s">
        <v>450</v>
      </c>
      <c r="B122" s="245">
        <v>60</v>
      </c>
      <c r="C122" s="245"/>
      <c r="D122" s="245">
        <v>2</v>
      </c>
      <c r="E122" s="245">
        <v>5</v>
      </c>
      <c r="F122" s="245"/>
      <c r="G122" s="245"/>
      <c r="H122" s="518">
        <f t="shared" si="2"/>
        <v>7</v>
      </c>
      <c r="I122" s="519">
        <f t="shared" si="3"/>
        <v>11.666666666666666</v>
      </c>
      <c r="J122" s="520"/>
      <c r="K122" s="245"/>
      <c r="L122" s="245"/>
      <c r="M122" s="245"/>
      <c r="N122" s="245"/>
    </row>
    <row r="123" spans="1:14" ht="24">
      <c r="A123" s="517" t="s">
        <v>451</v>
      </c>
      <c r="B123" s="245">
        <v>60</v>
      </c>
      <c r="C123" s="245"/>
      <c r="D123" s="245"/>
      <c r="E123" s="245"/>
      <c r="F123" s="245"/>
      <c r="G123" s="245"/>
      <c r="H123" s="518">
        <f t="shared" si="2"/>
        <v>0</v>
      </c>
      <c r="I123" s="519">
        <f t="shared" si="3"/>
        <v>0</v>
      </c>
      <c r="J123" s="520"/>
      <c r="K123" s="245"/>
      <c r="L123" s="245"/>
      <c r="M123" s="245"/>
      <c r="N123" s="245"/>
    </row>
    <row r="124" spans="1:14" ht="24">
      <c r="A124" s="517" t="s">
        <v>452</v>
      </c>
      <c r="B124" s="245">
        <v>60</v>
      </c>
      <c r="C124" s="245"/>
      <c r="D124" s="245"/>
      <c r="E124" s="245"/>
      <c r="F124" s="245"/>
      <c r="G124" s="245"/>
      <c r="H124" s="518">
        <f t="shared" si="2"/>
        <v>0</v>
      </c>
      <c r="I124" s="519">
        <f t="shared" si="3"/>
        <v>0</v>
      </c>
      <c r="J124" s="520"/>
      <c r="K124" s="245"/>
      <c r="L124" s="245"/>
      <c r="M124" s="245"/>
      <c r="N124" s="245"/>
    </row>
    <row r="125" spans="1:14" ht="24">
      <c r="A125" s="517" t="s">
        <v>453</v>
      </c>
      <c r="B125" s="245">
        <v>60</v>
      </c>
      <c r="C125" s="245"/>
      <c r="D125" s="245"/>
      <c r="E125" s="245">
        <v>10</v>
      </c>
      <c r="F125" s="245">
        <v>6</v>
      </c>
      <c r="G125" s="245"/>
      <c r="H125" s="518">
        <f t="shared" si="2"/>
        <v>16</v>
      </c>
      <c r="I125" s="519">
        <f t="shared" si="3"/>
        <v>26.666666666666668</v>
      </c>
      <c r="J125" s="520"/>
      <c r="K125" s="245"/>
      <c r="L125" s="245"/>
      <c r="M125" s="245"/>
      <c r="N125" s="245"/>
    </row>
    <row r="126" spans="1:14" ht="24">
      <c r="A126" s="517" t="s">
        <v>454</v>
      </c>
      <c r="B126" s="245">
        <v>30</v>
      </c>
      <c r="C126" s="245"/>
      <c r="D126" s="245"/>
      <c r="E126" s="245"/>
      <c r="F126" s="245"/>
      <c r="G126" s="245"/>
      <c r="H126" s="518">
        <f t="shared" si="2"/>
        <v>0</v>
      </c>
      <c r="I126" s="519">
        <f t="shared" si="3"/>
        <v>0</v>
      </c>
      <c r="J126" s="520"/>
      <c r="K126" s="245"/>
      <c r="L126" s="245"/>
      <c r="M126" s="245"/>
      <c r="N126" s="245"/>
    </row>
    <row r="127" spans="1:14" ht="24">
      <c r="A127" s="517" t="s">
        <v>455</v>
      </c>
      <c r="B127" s="245">
        <v>60</v>
      </c>
      <c r="C127" s="245"/>
      <c r="D127" s="245">
        <v>10</v>
      </c>
      <c r="E127" s="245">
        <v>3</v>
      </c>
      <c r="F127" s="245">
        <v>5</v>
      </c>
      <c r="G127" s="245">
        <v>2</v>
      </c>
      <c r="H127" s="518">
        <f t="shared" si="2"/>
        <v>20</v>
      </c>
      <c r="I127" s="519">
        <f t="shared" si="3"/>
        <v>33.333333333333336</v>
      </c>
      <c r="J127" s="520"/>
      <c r="K127" s="245"/>
      <c r="L127" s="245"/>
      <c r="M127" s="245"/>
      <c r="N127" s="245"/>
    </row>
    <row r="128" spans="1:14" ht="24">
      <c r="A128" s="517" t="s">
        <v>456</v>
      </c>
      <c r="B128" s="245">
        <v>60</v>
      </c>
      <c r="C128" s="245"/>
      <c r="D128" s="245">
        <v>2</v>
      </c>
      <c r="E128" s="245">
        <v>3</v>
      </c>
      <c r="F128" s="245">
        <v>3</v>
      </c>
      <c r="G128" s="245">
        <v>1</v>
      </c>
      <c r="H128" s="518">
        <f t="shared" si="2"/>
        <v>9</v>
      </c>
      <c r="I128" s="519">
        <f t="shared" si="3"/>
        <v>15</v>
      </c>
      <c r="J128" s="520"/>
      <c r="K128" s="245"/>
      <c r="L128" s="245"/>
      <c r="M128" s="245"/>
      <c r="N128" s="245"/>
    </row>
    <row r="129" spans="1:14" ht="24">
      <c r="A129" s="517" t="s">
        <v>457</v>
      </c>
      <c r="B129" s="245">
        <v>60</v>
      </c>
      <c r="C129" s="245"/>
      <c r="D129" s="245">
        <v>4</v>
      </c>
      <c r="E129" s="245"/>
      <c r="F129" s="245"/>
      <c r="G129" s="245"/>
      <c r="H129" s="518">
        <f t="shared" si="2"/>
        <v>4</v>
      </c>
      <c r="I129" s="519">
        <f t="shared" si="3"/>
        <v>6.666666666666667</v>
      </c>
      <c r="J129" s="520"/>
      <c r="K129" s="245"/>
      <c r="L129" s="245"/>
      <c r="M129" s="245"/>
      <c r="N129" s="245"/>
    </row>
    <row r="130" spans="1:14" ht="24">
      <c r="A130" s="517" t="s">
        <v>458</v>
      </c>
      <c r="B130" s="245">
        <v>60</v>
      </c>
      <c r="C130" s="245"/>
      <c r="D130" s="245"/>
      <c r="E130" s="245"/>
      <c r="F130" s="245"/>
      <c r="G130" s="245"/>
      <c r="H130" s="518">
        <f t="shared" si="2"/>
        <v>0</v>
      </c>
      <c r="I130" s="519">
        <f t="shared" si="3"/>
        <v>0</v>
      </c>
      <c r="J130" s="520"/>
      <c r="K130" s="245"/>
      <c r="L130" s="245"/>
      <c r="M130" s="245"/>
      <c r="N130" s="245"/>
    </row>
    <row r="131" spans="1:14" ht="24">
      <c r="A131" s="517" t="s">
        <v>459</v>
      </c>
      <c r="B131" s="245">
        <v>60</v>
      </c>
      <c r="C131" s="245"/>
      <c r="D131" s="245"/>
      <c r="E131" s="245"/>
      <c r="F131" s="245"/>
      <c r="G131" s="245"/>
      <c r="H131" s="518">
        <f t="shared" si="2"/>
        <v>0</v>
      </c>
      <c r="I131" s="519">
        <f t="shared" si="3"/>
        <v>0</v>
      </c>
      <c r="J131" s="520"/>
      <c r="K131" s="245"/>
      <c r="L131" s="245"/>
      <c r="M131" s="245"/>
      <c r="N131" s="245"/>
    </row>
    <row r="132" spans="1:14" ht="24">
      <c r="A132" s="517" t="s">
        <v>460</v>
      </c>
      <c r="B132" s="245">
        <v>60</v>
      </c>
      <c r="C132" s="245"/>
      <c r="D132" s="245"/>
      <c r="E132" s="245"/>
      <c r="F132" s="245"/>
      <c r="G132" s="245"/>
      <c r="H132" s="518">
        <f t="shared" si="2"/>
        <v>0</v>
      </c>
      <c r="I132" s="519">
        <f t="shared" si="3"/>
        <v>0</v>
      </c>
      <c r="J132" s="520"/>
      <c r="K132" s="245"/>
      <c r="L132" s="245"/>
      <c r="M132" s="245"/>
      <c r="N132" s="245"/>
    </row>
    <row r="133" spans="1:14" ht="24">
      <c r="A133" s="517" t="s">
        <v>461</v>
      </c>
      <c r="B133" s="245">
        <v>30</v>
      </c>
      <c r="C133" s="245"/>
      <c r="D133" s="245"/>
      <c r="E133" s="245"/>
      <c r="F133" s="245"/>
      <c r="G133" s="245"/>
      <c r="H133" s="518">
        <f t="shared" si="2"/>
        <v>0</v>
      </c>
      <c r="I133" s="519">
        <f t="shared" si="3"/>
        <v>0</v>
      </c>
      <c r="J133" s="520"/>
      <c r="K133" s="245"/>
      <c r="L133" s="245"/>
      <c r="M133" s="245"/>
      <c r="N133" s="245"/>
    </row>
    <row r="134" spans="1:14" ht="24">
      <c r="A134" s="517" t="s">
        <v>462</v>
      </c>
      <c r="B134" s="245">
        <v>60</v>
      </c>
      <c r="C134" s="245"/>
      <c r="D134" s="245">
        <v>2</v>
      </c>
      <c r="E134" s="245">
        <v>2</v>
      </c>
      <c r="F134" s="245">
        <v>1</v>
      </c>
      <c r="G134" s="245"/>
      <c r="H134" s="518">
        <f t="shared" si="2"/>
        <v>5</v>
      </c>
      <c r="I134" s="519">
        <f t="shared" si="3"/>
        <v>8.333333333333334</v>
      </c>
      <c r="J134" s="520"/>
      <c r="K134" s="245"/>
      <c r="L134" s="245"/>
      <c r="M134" s="245"/>
      <c r="N134" s="245"/>
    </row>
    <row r="135" spans="1:14" ht="24">
      <c r="A135" s="517" t="s">
        <v>463</v>
      </c>
      <c r="B135" s="245">
        <v>60</v>
      </c>
      <c r="C135" s="245"/>
      <c r="D135" s="245"/>
      <c r="E135" s="245"/>
      <c r="F135" s="245"/>
      <c r="G135" s="245"/>
      <c r="H135" s="518">
        <f t="shared" si="2"/>
        <v>0</v>
      </c>
      <c r="I135" s="519">
        <f t="shared" si="3"/>
        <v>0</v>
      </c>
      <c r="J135" s="520"/>
      <c r="K135" s="245"/>
      <c r="L135" s="245"/>
      <c r="M135" s="245"/>
      <c r="N135" s="245"/>
    </row>
    <row r="136" spans="1:14" ht="24">
      <c r="A136" s="517" t="s">
        <v>464</v>
      </c>
      <c r="B136" s="245">
        <v>60</v>
      </c>
      <c r="C136" s="245"/>
      <c r="D136" s="245">
        <v>4</v>
      </c>
      <c r="E136" s="245">
        <v>6</v>
      </c>
      <c r="F136" s="245"/>
      <c r="G136" s="245"/>
      <c r="H136" s="518">
        <f t="shared" si="2"/>
        <v>10</v>
      </c>
      <c r="I136" s="519">
        <f t="shared" si="3"/>
        <v>16.666666666666668</v>
      </c>
      <c r="J136" s="520"/>
      <c r="K136" s="245"/>
      <c r="L136" s="245"/>
      <c r="M136" s="245"/>
      <c r="N136" s="245"/>
    </row>
    <row r="137" spans="1:14" ht="24">
      <c r="A137" s="517" t="s">
        <v>465</v>
      </c>
      <c r="B137" s="245">
        <v>60</v>
      </c>
      <c r="C137" s="245"/>
      <c r="D137" s="245"/>
      <c r="E137" s="245"/>
      <c r="F137" s="245"/>
      <c r="G137" s="245"/>
      <c r="H137" s="518">
        <f t="shared" si="2"/>
        <v>0</v>
      </c>
      <c r="I137" s="519">
        <f t="shared" si="3"/>
        <v>0</v>
      </c>
      <c r="J137" s="520"/>
      <c r="K137" s="245"/>
      <c r="L137" s="245"/>
      <c r="M137" s="245"/>
      <c r="N137" s="245"/>
    </row>
    <row r="138" spans="1:14" ht="24">
      <c r="A138" s="517" t="s">
        <v>466</v>
      </c>
      <c r="B138" s="245">
        <v>60</v>
      </c>
      <c r="C138" s="245"/>
      <c r="D138" s="245">
        <v>2</v>
      </c>
      <c r="E138" s="245">
        <v>2</v>
      </c>
      <c r="F138" s="245">
        <v>1</v>
      </c>
      <c r="G138" s="245"/>
      <c r="H138" s="518">
        <f t="shared" si="2"/>
        <v>5</v>
      </c>
      <c r="I138" s="519">
        <f t="shared" si="3"/>
        <v>8.333333333333334</v>
      </c>
      <c r="J138" s="520"/>
      <c r="K138" s="245"/>
      <c r="L138" s="245"/>
      <c r="M138" s="245"/>
      <c r="N138" s="245"/>
    </row>
    <row r="139" spans="1:14" ht="24">
      <c r="A139" s="517" t="s">
        <v>467</v>
      </c>
      <c r="B139" s="245">
        <v>60</v>
      </c>
      <c r="C139" s="245"/>
      <c r="D139" s="245"/>
      <c r="E139" s="245"/>
      <c r="F139" s="245"/>
      <c r="G139" s="245"/>
      <c r="H139" s="518">
        <f t="shared" si="2"/>
        <v>0</v>
      </c>
      <c r="I139" s="519">
        <f t="shared" si="3"/>
        <v>0</v>
      </c>
      <c r="J139" s="520"/>
      <c r="K139" s="245"/>
      <c r="L139" s="245"/>
      <c r="M139" s="245"/>
      <c r="N139" s="245"/>
    </row>
    <row r="140" spans="1:14" ht="24">
      <c r="A140" s="517" t="s">
        <v>468</v>
      </c>
      <c r="B140" s="245">
        <v>30</v>
      </c>
      <c r="C140" s="245"/>
      <c r="D140" s="245"/>
      <c r="E140" s="245"/>
      <c r="F140" s="245"/>
      <c r="G140" s="245"/>
      <c r="H140" s="518">
        <f t="shared" si="2"/>
        <v>0</v>
      </c>
      <c r="I140" s="519">
        <f t="shared" si="3"/>
        <v>0</v>
      </c>
      <c r="J140" s="520"/>
      <c r="K140" s="245"/>
      <c r="L140" s="245"/>
      <c r="M140" s="245"/>
      <c r="N140" s="245"/>
    </row>
    <row r="141" spans="1:14" ht="24">
      <c r="A141" s="521"/>
      <c r="B141" s="245"/>
      <c r="C141" s="245"/>
      <c r="D141" s="245"/>
      <c r="E141" s="245"/>
      <c r="F141" s="245"/>
      <c r="G141" s="245"/>
      <c r="H141" s="245"/>
      <c r="I141" s="508"/>
      <c r="J141" s="520"/>
      <c r="K141" s="245"/>
      <c r="L141" s="245"/>
      <c r="M141" s="245"/>
      <c r="N141" s="245"/>
    </row>
    <row r="142" spans="1:14" ht="24">
      <c r="A142" s="482" t="s">
        <v>100</v>
      </c>
      <c r="B142" s="512"/>
      <c r="C142" s="512"/>
      <c r="D142" s="512"/>
      <c r="E142" s="512"/>
      <c r="F142" s="512"/>
      <c r="G142" s="512"/>
      <c r="H142" s="512"/>
      <c r="I142" s="513"/>
      <c r="J142" s="514"/>
      <c r="K142" s="512"/>
      <c r="L142" s="512"/>
      <c r="M142" s="512"/>
      <c r="N142" s="512"/>
    </row>
    <row r="143" spans="1:14" s="494" customFormat="1" ht="24">
      <c r="A143" s="516" t="s">
        <v>101</v>
      </c>
      <c r="B143" s="489"/>
      <c r="C143" s="489"/>
      <c r="D143" s="489"/>
      <c r="E143" s="489"/>
      <c r="F143" s="489"/>
      <c r="G143" s="489"/>
      <c r="H143" s="489"/>
      <c r="I143" s="490" t="e">
        <f>H143*100/B143</f>
        <v>#DIV/0!</v>
      </c>
      <c r="J143" s="501"/>
      <c r="K143" s="489"/>
      <c r="L143" s="489"/>
      <c r="M143" s="489"/>
      <c r="N143" s="489"/>
    </row>
    <row r="144" spans="1:14" s="494" customFormat="1" ht="24">
      <c r="A144" s="516" t="s">
        <v>102</v>
      </c>
      <c r="B144" s="489"/>
      <c r="C144" s="489"/>
      <c r="D144" s="489"/>
      <c r="E144" s="489"/>
      <c r="F144" s="489"/>
      <c r="G144" s="489"/>
      <c r="H144" s="489"/>
      <c r="I144" s="490"/>
      <c r="J144" s="491"/>
      <c r="K144" s="492"/>
      <c r="L144" s="492"/>
      <c r="M144" s="492"/>
      <c r="N144" s="493" t="e">
        <f>M144*100/J144</f>
        <v>#DIV/0!</v>
      </c>
    </row>
    <row r="145" spans="1:14" s="494" customFormat="1" ht="24">
      <c r="A145" s="516" t="s">
        <v>103</v>
      </c>
      <c r="B145" s="489"/>
      <c r="C145" s="489"/>
      <c r="D145" s="489"/>
      <c r="E145" s="489"/>
      <c r="F145" s="489"/>
      <c r="G145" s="489"/>
      <c r="H145" s="489"/>
      <c r="I145" s="490" t="e">
        <f>H145*100/B145</f>
        <v>#DIV/0!</v>
      </c>
      <c r="J145" s="491"/>
      <c r="K145" s="492"/>
      <c r="L145" s="492"/>
      <c r="M145" s="492"/>
      <c r="N145" s="493" t="e">
        <f>M145*100/J145</f>
        <v>#DIV/0!</v>
      </c>
    </row>
    <row r="146" spans="1:14" s="494" customFormat="1" ht="24">
      <c r="A146" s="522" t="s">
        <v>469</v>
      </c>
      <c r="B146" s="489"/>
      <c r="C146" s="489"/>
      <c r="D146" s="489"/>
      <c r="E146" s="489"/>
      <c r="F146" s="489"/>
      <c r="G146" s="489"/>
      <c r="H146" s="489"/>
      <c r="I146" s="490"/>
      <c r="J146" s="491"/>
      <c r="K146" s="492"/>
      <c r="L146" s="492"/>
      <c r="M146" s="492"/>
      <c r="N146" s="493"/>
    </row>
    <row r="147" spans="1:14" s="494" customFormat="1" ht="24">
      <c r="A147" s="522" t="s">
        <v>470</v>
      </c>
      <c r="B147" s="489"/>
      <c r="C147" s="489"/>
      <c r="D147" s="489"/>
      <c r="E147" s="489"/>
      <c r="F147" s="489"/>
      <c r="G147" s="489"/>
      <c r="H147" s="489"/>
      <c r="I147" s="490"/>
      <c r="J147" s="491"/>
      <c r="K147" s="492"/>
      <c r="L147" s="492"/>
      <c r="M147" s="492"/>
      <c r="N147" s="493"/>
    </row>
    <row r="148" spans="1:14" s="494" customFormat="1" ht="24">
      <c r="A148" s="522" t="s">
        <v>471</v>
      </c>
      <c r="B148" s="489"/>
      <c r="C148" s="489"/>
      <c r="D148" s="489"/>
      <c r="E148" s="489"/>
      <c r="F148" s="489"/>
      <c r="G148" s="489"/>
      <c r="H148" s="489"/>
      <c r="I148" s="490"/>
      <c r="J148" s="491"/>
      <c r="K148" s="492"/>
      <c r="L148" s="492"/>
      <c r="M148" s="492"/>
      <c r="N148" s="493"/>
    </row>
    <row r="149" spans="1:14" s="494" customFormat="1" ht="24">
      <c r="A149" s="522" t="s">
        <v>472</v>
      </c>
      <c r="B149" s="489"/>
      <c r="C149" s="489"/>
      <c r="D149" s="489"/>
      <c r="E149" s="489"/>
      <c r="F149" s="489"/>
      <c r="G149" s="489"/>
      <c r="H149" s="489"/>
      <c r="I149" s="490"/>
      <c r="J149" s="491"/>
      <c r="K149" s="492"/>
      <c r="L149" s="492"/>
      <c r="M149" s="492"/>
      <c r="N149" s="493"/>
    </row>
    <row r="150" spans="1:14" s="494" customFormat="1" ht="24">
      <c r="A150" s="522" t="s">
        <v>473</v>
      </c>
      <c r="B150" s="489"/>
      <c r="C150" s="489"/>
      <c r="D150" s="489"/>
      <c r="E150" s="489"/>
      <c r="F150" s="489"/>
      <c r="G150" s="489"/>
      <c r="H150" s="489"/>
      <c r="I150" s="490"/>
      <c r="J150" s="491"/>
      <c r="K150" s="492"/>
      <c r="L150" s="492"/>
      <c r="M150" s="492"/>
      <c r="N150" s="493"/>
    </row>
    <row r="151" spans="1:14" s="494" customFormat="1" ht="24">
      <c r="A151" s="522" t="s">
        <v>474</v>
      </c>
      <c r="B151" s="489"/>
      <c r="C151" s="489"/>
      <c r="D151" s="489"/>
      <c r="E151" s="489"/>
      <c r="F151" s="489"/>
      <c r="G151" s="489"/>
      <c r="H151" s="489"/>
      <c r="I151" s="490"/>
      <c r="J151" s="491"/>
      <c r="K151" s="492"/>
      <c r="L151" s="492"/>
      <c r="M151" s="492"/>
      <c r="N151" s="493"/>
    </row>
    <row r="152" spans="1:14" s="494" customFormat="1" ht="24">
      <c r="A152" s="522" t="s">
        <v>475</v>
      </c>
      <c r="B152" s="489"/>
      <c r="C152" s="489"/>
      <c r="D152" s="489"/>
      <c r="E152" s="489"/>
      <c r="F152" s="489"/>
      <c r="G152" s="489"/>
      <c r="H152" s="489"/>
      <c r="I152" s="490"/>
      <c r="J152" s="491"/>
      <c r="K152" s="492"/>
      <c r="L152" s="492"/>
      <c r="M152" s="492"/>
      <c r="N152" s="493"/>
    </row>
    <row r="153" spans="1:14" ht="24">
      <c r="A153" s="505"/>
      <c r="B153" s="245"/>
      <c r="C153" s="245"/>
      <c r="D153" s="245"/>
      <c r="E153" s="245"/>
      <c r="F153" s="245"/>
      <c r="G153" s="245"/>
      <c r="H153" s="245"/>
      <c r="I153" s="508"/>
      <c r="J153" s="520"/>
      <c r="K153" s="245"/>
      <c r="L153" s="510"/>
      <c r="M153" s="510"/>
      <c r="N153" s="245"/>
    </row>
    <row r="154" spans="1:14" s="494" customFormat="1" ht="24">
      <c r="A154" s="516" t="s">
        <v>106</v>
      </c>
      <c r="B154" s="489"/>
      <c r="C154" s="489"/>
      <c r="D154" s="489"/>
      <c r="E154" s="489"/>
      <c r="F154" s="489"/>
      <c r="G154" s="489"/>
      <c r="H154" s="489"/>
      <c r="I154" s="490" t="e">
        <f>H154*100/B154</f>
        <v>#DIV/0!</v>
      </c>
      <c r="J154" s="501"/>
      <c r="K154" s="489"/>
      <c r="L154" s="489"/>
      <c r="M154" s="489"/>
      <c r="N154" s="489"/>
    </row>
    <row r="155" spans="1:14" s="494" customFormat="1" ht="24">
      <c r="A155" s="489" t="s">
        <v>107</v>
      </c>
      <c r="B155" s="489"/>
      <c r="C155" s="489"/>
      <c r="D155" s="489">
        <v>1</v>
      </c>
      <c r="E155" s="489">
        <v>5</v>
      </c>
      <c r="F155" s="489">
        <v>8</v>
      </c>
      <c r="G155" s="489"/>
      <c r="H155" s="489"/>
      <c r="I155" s="500"/>
      <c r="J155" s="501"/>
      <c r="K155" s="489"/>
      <c r="L155" s="489"/>
      <c r="M155" s="489"/>
      <c r="N155" s="489"/>
    </row>
    <row r="156" spans="1:14" s="494" customFormat="1" ht="24">
      <c r="A156" s="489" t="s">
        <v>109</v>
      </c>
      <c r="B156" s="489"/>
      <c r="C156" s="489"/>
      <c r="D156" s="489">
        <v>38</v>
      </c>
      <c r="E156" s="489">
        <v>139</v>
      </c>
      <c r="F156" s="489">
        <v>14</v>
      </c>
      <c r="G156" s="489">
        <v>1</v>
      </c>
      <c r="H156" s="489"/>
      <c r="I156" s="500"/>
      <c r="J156" s="501"/>
      <c r="K156" s="489"/>
      <c r="L156" s="489"/>
      <c r="M156" s="489"/>
      <c r="N156" s="489"/>
    </row>
    <row r="157" spans="1:14" s="494" customFormat="1" ht="24">
      <c r="A157" s="489" t="s">
        <v>111</v>
      </c>
      <c r="B157" s="489"/>
      <c r="C157" s="489"/>
      <c r="D157" s="489"/>
      <c r="E157" s="489">
        <v>229</v>
      </c>
      <c r="F157" s="489">
        <v>18</v>
      </c>
      <c r="G157" s="489"/>
      <c r="H157" s="489"/>
      <c r="I157" s="500"/>
      <c r="J157" s="501"/>
      <c r="K157" s="489"/>
      <c r="L157" s="489"/>
      <c r="M157" s="489"/>
      <c r="N157" s="489"/>
    </row>
    <row r="158" spans="1:14" s="494" customFormat="1" ht="24">
      <c r="A158" s="516" t="s">
        <v>113</v>
      </c>
      <c r="B158" s="489"/>
      <c r="C158" s="489"/>
      <c r="D158" s="489"/>
      <c r="E158" s="489"/>
      <c r="F158" s="489"/>
      <c r="G158" s="489"/>
      <c r="H158" s="489"/>
      <c r="I158" s="500"/>
      <c r="J158" s="501"/>
      <c r="K158" s="489"/>
      <c r="L158" s="489"/>
      <c r="M158" s="489"/>
      <c r="N158" s="489"/>
    </row>
    <row r="159" spans="1:14" s="494" customFormat="1" ht="24">
      <c r="A159" s="489" t="s">
        <v>107</v>
      </c>
      <c r="B159" s="489"/>
      <c r="C159" s="489"/>
      <c r="D159" s="489"/>
      <c r="E159" s="489"/>
      <c r="F159" s="489"/>
      <c r="G159" s="489"/>
      <c r="H159" s="489"/>
      <c r="I159" s="500"/>
      <c r="J159" s="501"/>
      <c r="K159" s="489"/>
      <c r="L159" s="489"/>
      <c r="M159" s="489"/>
      <c r="N159" s="489"/>
    </row>
    <row r="160" spans="1:14" s="494" customFormat="1" ht="24">
      <c r="A160" s="489" t="s">
        <v>109</v>
      </c>
      <c r="B160" s="489"/>
      <c r="C160" s="489"/>
      <c r="D160" s="489"/>
      <c r="E160" s="489">
        <v>6</v>
      </c>
      <c r="F160" s="489"/>
      <c r="G160" s="489"/>
      <c r="H160" s="489"/>
      <c r="I160" s="500"/>
      <c r="J160" s="501"/>
      <c r="K160" s="489"/>
      <c r="L160" s="489"/>
      <c r="M160" s="489"/>
      <c r="N160" s="489"/>
    </row>
    <row r="161" spans="1:14" s="494" customFormat="1" ht="24">
      <c r="A161" s="489" t="s">
        <v>111</v>
      </c>
      <c r="B161" s="489"/>
      <c r="C161" s="489"/>
      <c r="D161" s="489"/>
      <c r="E161" s="489">
        <v>8</v>
      </c>
      <c r="F161" s="489">
        <v>2</v>
      </c>
      <c r="G161" s="489"/>
      <c r="H161" s="489"/>
      <c r="I161" s="500"/>
      <c r="J161" s="501"/>
      <c r="K161" s="489"/>
      <c r="L161" s="489"/>
      <c r="M161" s="489"/>
      <c r="N161" s="489"/>
    </row>
  </sheetData>
  <sheetProtection/>
  <mergeCells count="14">
    <mergeCell ref="K5:K6"/>
    <mergeCell ref="L5:L6"/>
    <mergeCell ref="M5:M6"/>
    <mergeCell ref="N5:N6"/>
    <mergeCell ref="A2:N2"/>
    <mergeCell ref="A3:N3"/>
    <mergeCell ref="A4:N4"/>
    <mergeCell ref="A5:A6"/>
    <mergeCell ref="B5:B6"/>
    <mergeCell ref="C5:C6"/>
    <mergeCell ref="D5:G5"/>
    <mergeCell ref="H5:H6"/>
    <mergeCell ref="I5:I6"/>
    <mergeCell ref="J5:J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A16">
      <selection activeCell="A32" sqref="A32"/>
    </sheetView>
  </sheetViews>
  <sheetFormatPr defaultColWidth="9.140625" defaultRowHeight="15"/>
  <cols>
    <col min="1" max="1" width="40.140625" style="0" customWidth="1"/>
    <col min="2" max="2" width="14.140625" style="0" customWidth="1"/>
    <col min="3" max="3" width="15.421875" style="0" customWidth="1"/>
    <col min="7" max="7" width="10.8515625" style="0" customWidth="1"/>
    <col min="8" max="8" width="12.8515625" style="0" customWidth="1"/>
    <col min="9" max="9" width="13.28125" style="0" customWidth="1"/>
    <col min="10" max="10" width="14.00390625" style="0" customWidth="1"/>
    <col min="11" max="11" width="12.421875" style="0" customWidth="1"/>
    <col min="12" max="12" width="11.140625" style="0" customWidth="1"/>
    <col min="13" max="13" width="10.7109375" style="0" customWidth="1"/>
    <col min="14" max="14" width="14.8515625" style="0" customWidth="1"/>
  </cols>
  <sheetData>
    <row r="1" spans="1:16" ht="23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" t="s">
        <v>0</v>
      </c>
      <c r="O1" s="1"/>
      <c r="P1" s="1"/>
    </row>
    <row r="2" spans="1:16" ht="26.25">
      <c r="A2" s="337" t="s">
        <v>1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1"/>
      <c r="P2" s="1"/>
    </row>
    <row r="3" spans="1:16" ht="26.25">
      <c r="A3" s="337" t="s">
        <v>115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1"/>
      <c r="P3" s="1"/>
    </row>
    <row r="4" spans="1:16" ht="20.25" customHeight="1">
      <c r="A4" s="338" t="s">
        <v>2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1"/>
      <c r="P4" s="1"/>
    </row>
    <row r="5" spans="1:16" ht="23.25">
      <c r="A5" s="450" t="s">
        <v>3</v>
      </c>
      <c r="B5" s="448" t="s">
        <v>4</v>
      </c>
      <c r="C5" s="448" t="s">
        <v>5</v>
      </c>
      <c r="D5" s="452" t="s">
        <v>6</v>
      </c>
      <c r="E5" s="453"/>
      <c r="F5" s="453"/>
      <c r="G5" s="454"/>
      <c r="H5" s="448" t="s">
        <v>7</v>
      </c>
      <c r="I5" s="455" t="s">
        <v>8</v>
      </c>
      <c r="J5" s="457" t="s">
        <v>9</v>
      </c>
      <c r="K5" s="448" t="s">
        <v>10</v>
      </c>
      <c r="L5" s="448" t="s">
        <v>11</v>
      </c>
      <c r="M5" s="448" t="s">
        <v>12</v>
      </c>
      <c r="N5" s="448" t="s">
        <v>13</v>
      </c>
      <c r="O5" s="2"/>
      <c r="P5" s="2"/>
    </row>
    <row r="6" spans="1:16" ht="23.25">
      <c r="A6" s="451"/>
      <c r="B6" s="449"/>
      <c r="C6" s="449"/>
      <c r="D6" s="7" t="s">
        <v>14</v>
      </c>
      <c r="E6" s="7" t="s">
        <v>15</v>
      </c>
      <c r="F6" s="7" t="s">
        <v>16</v>
      </c>
      <c r="G6" s="7" t="s">
        <v>17</v>
      </c>
      <c r="H6" s="449"/>
      <c r="I6" s="456"/>
      <c r="J6" s="458"/>
      <c r="K6" s="449"/>
      <c r="L6" s="449"/>
      <c r="M6" s="449"/>
      <c r="N6" s="449"/>
      <c r="O6" s="2"/>
      <c r="P6" s="2"/>
    </row>
    <row r="7" spans="1:16" ht="23.25">
      <c r="A7" s="11" t="s">
        <v>18</v>
      </c>
      <c r="B7" s="12"/>
      <c r="C7" s="12"/>
      <c r="D7" s="12"/>
      <c r="E7" s="12"/>
      <c r="F7" s="12"/>
      <c r="G7" s="12"/>
      <c r="H7" s="12"/>
      <c r="I7" s="13"/>
      <c r="J7" s="14"/>
      <c r="K7" s="15"/>
      <c r="L7" s="12"/>
      <c r="M7" s="12"/>
      <c r="N7" s="12"/>
      <c r="O7" s="2"/>
      <c r="P7" s="2"/>
    </row>
    <row r="8" spans="1:16" ht="21">
      <c r="A8" s="8" t="s">
        <v>19</v>
      </c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32"/>
      <c r="P8" s="3"/>
    </row>
    <row r="9" spans="1:16" ht="23.25">
      <c r="A9" s="16" t="s">
        <v>20</v>
      </c>
      <c r="B9" s="33" t="s">
        <v>21</v>
      </c>
      <c r="C9" s="34" t="s">
        <v>22</v>
      </c>
      <c r="D9" s="34"/>
      <c r="E9" s="34"/>
      <c r="F9" s="34">
        <v>4</v>
      </c>
      <c r="G9" s="34">
        <v>4</v>
      </c>
      <c r="H9" s="34">
        <v>8</v>
      </c>
      <c r="I9" s="35">
        <v>100</v>
      </c>
      <c r="J9" s="36"/>
      <c r="K9" s="34"/>
      <c r="L9" s="34"/>
      <c r="M9" s="34"/>
      <c r="N9" s="34"/>
      <c r="O9" s="5"/>
      <c r="P9" s="5"/>
    </row>
    <row r="10" spans="1:16" ht="23.25">
      <c r="A10" s="16" t="s">
        <v>23</v>
      </c>
      <c r="B10" s="33" t="s">
        <v>24</v>
      </c>
      <c r="C10" s="34" t="s">
        <v>22</v>
      </c>
      <c r="D10" s="34"/>
      <c r="E10" s="34"/>
      <c r="F10" s="34"/>
      <c r="G10" s="34"/>
      <c r="H10" s="34"/>
      <c r="I10" s="35"/>
      <c r="J10" s="37">
        <v>100500</v>
      </c>
      <c r="K10" s="34" t="s">
        <v>25</v>
      </c>
      <c r="L10" s="34"/>
      <c r="M10" s="34"/>
      <c r="N10" s="34"/>
      <c r="O10" s="5"/>
      <c r="P10" s="5"/>
    </row>
    <row r="11" spans="1:16" ht="26.25" customHeight="1">
      <c r="A11" s="18" t="s">
        <v>26</v>
      </c>
      <c r="B11" s="33"/>
      <c r="C11" s="34"/>
      <c r="D11" s="34"/>
      <c r="E11" s="34"/>
      <c r="F11" s="34"/>
      <c r="G11" s="34"/>
      <c r="H11" s="34"/>
      <c r="I11" s="35"/>
      <c r="J11" s="36"/>
      <c r="K11" s="34"/>
      <c r="L11" s="34"/>
      <c r="M11" s="34"/>
      <c r="N11" s="34"/>
      <c r="O11" s="5"/>
      <c r="P11" s="5"/>
    </row>
    <row r="12" spans="1:16" ht="24.75" customHeight="1">
      <c r="A12" s="19" t="s">
        <v>27</v>
      </c>
      <c r="B12" s="33" t="s">
        <v>28</v>
      </c>
      <c r="C12" s="34" t="s">
        <v>22</v>
      </c>
      <c r="D12" s="34"/>
      <c r="E12" s="34"/>
      <c r="F12" s="34"/>
      <c r="G12" s="34"/>
      <c r="H12" s="34"/>
      <c r="I12" s="35"/>
      <c r="J12" s="36"/>
      <c r="K12" s="34"/>
      <c r="L12" s="34"/>
      <c r="M12" s="34"/>
      <c r="N12" s="34"/>
      <c r="O12" s="5"/>
      <c r="P12" s="5"/>
    </row>
    <row r="13" spans="1:16" ht="28.5" customHeight="1">
      <c r="A13" s="18" t="s">
        <v>29</v>
      </c>
      <c r="B13" s="33" t="s">
        <v>28</v>
      </c>
      <c r="C13" s="34" t="s">
        <v>22</v>
      </c>
      <c r="D13" s="34"/>
      <c r="E13" s="34"/>
      <c r="F13" s="34"/>
      <c r="G13" s="34"/>
      <c r="H13" s="34"/>
      <c r="I13" s="35"/>
      <c r="J13" s="36"/>
      <c r="K13" s="34"/>
      <c r="L13" s="34"/>
      <c r="M13" s="34"/>
      <c r="N13" s="34"/>
      <c r="O13" s="5"/>
      <c r="P13" s="5"/>
    </row>
    <row r="14" spans="1:16" ht="31.5" customHeight="1">
      <c r="A14" s="18" t="s">
        <v>30</v>
      </c>
      <c r="B14" s="33" t="s">
        <v>28</v>
      </c>
      <c r="C14" s="34" t="s">
        <v>22</v>
      </c>
      <c r="D14" s="34"/>
      <c r="E14" s="34"/>
      <c r="F14" s="34"/>
      <c r="G14" s="34"/>
      <c r="H14" s="34"/>
      <c r="I14" s="35"/>
      <c r="J14" s="36"/>
      <c r="K14" s="34"/>
      <c r="L14" s="34"/>
      <c r="M14" s="34"/>
      <c r="N14" s="34"/>
      <c r="O14" s="5"/>
      <c r="P14" s="5"/>
    </row>
    <row r="15" spans="1:16" ht="29.25" customHeight="1">
      <c r="A15" s="18" t="s">
        <v>31</v>
      </c>
      <c r="B15" s="33" t="s">
        <v>28</v>
      </c>
      <c r="C15" s="34" t="s">
        <v>22</v>
      </c>
      <c r="D15" s="34"/>
      <c r="E15" s="34"/>
      <c r="F15" s="34"/>
      <c r="G15" s="34"/>
      <c r="H15" s="34"/>
      <c r="I15" s="35"/>
      <c r="J15" s="36"/>
      <c r="K15" s="34"/>
      <c r="L15" s="34"/>
      <c r="M15" s="34"/>
      <c r="N15" s="34"/>
      <c r="O15" s="5"/>
      <c r="P15" s="5"/>
    </row>
    <row r="16" spans="1:16" ht="34.5" customHeight="1">
      <c r="A16" s="18" t="s">
        <v>32</v>
      </c>
      <c r="B16" s="33" t="s">
        <v>28</v>
      </c>
      <c r="C16" s="34" t="s">
        <v>22</v>
      </c>
      <c r="D16" s="34"/>
      <c r="E16" s="34"/>
      <c r="F16" s="34"/>
      <c r="G16" s="34"/>
      <c r="H16" s="34"/>
      <c r="I16" s="35"/>
      <c r="J16" s="36"/>
      <c r="K16" s="34"/>
      <c r="L16" s="34"/>
      <c r="M16" s="34"/>
      <c r="N16" s="34"/>
      <c r="O16" s="5"/>
      <c r="P16" s="5"/>
    </row>
    <row r="17" spans="1:15" ht="21">
      <c r="A17" s="18" t="s">
        <v>33</v>
      </c>
      <c r="B17" s="33" t="s">
        <v>28</v>
      </c>
      <c r="C17" s="34" t="s">
        <v>22</v>
      </c>
      <c r="D17" s="34"/>
      <c r="E17" s="34"/>
      <c r="F17" s="34"/>
      <c r="G17" s="34"/>
      <c r="H17" s="34"/>
      <c r="I17" s="35"/>
      <c r="J17" s="36"/>
      <c r="K17" s="34"/>
      <c r="L17" s="34"/>
      <c r="M17" s="34"/>
      <c r="N17" s="34"/>
      <c r="O17" s="38"/>
    </row>
    <row r="18" spans="1:15" ht="21">
      <c r="A18" s="18" t="s">
        <v>34</v>
      </c>
      <c r="B18" s="33" t="s">
        <v>28</v>
      </c>
      <c r="C18" s="34" t="s">
        <v>22</v>
      </c>
      <c r="D18" s="34"/>
      <c r="E18" s="34"/>
      <c r="F18" s="34"/>
      <c r="G18" s="34"/>
      <c r="H18" s="34"/>
      <c r="I18" s="35"/>
      <c r="J18" s="36"/>
      <c r="K18" s="34"/>
      <c r="L18" s="34"/>
      <c r="M18" s="34"/>
      <c r="N18" s="34"/>
      <c r="O18" s="38"/>
    </row>
    <row r="19" spans="1:15" ht="21">
      <c r="A19" s="16" t="s">
        <v>35</v>
      </c>
      <c r="B19" s="33" t="s">
        <v>36</v>
      </c>
      <c r="C19" s="34" t="s">
        <v>22</v>
      </c>
      <c r="D19" s="34"/>
      <c r="E19" s="34"/>
      <c r="F19" s="34"/>
      <c r="G19" s="34"/>
      <c r="H19" s="34"/>
      <c r="I19" s="35"/>
      <c r="J19" s="36"/>
      <c r="K19" s="34"/>
      <c r="L19" s="34"/>
      <c r="M19" s="34"/>
      <c r="N19" s="34"/>
      <c r="O19" s="38"/>
    </row>
    <row r="20" spans="1:15" ht="21">
      <c r="A20" s="16" t="s">
        <v>37</v>
      </c>
      <c r="B20" s="33" t="s">
        <v>38</v>
      </c>
      <c r="C20" s="34" t="s">
        <v>22</v>
      </c>
      <c r="D20" s="34"/>
      <c r="E20" s="34"/>
      <c r="F20" s="34"/>
      <c r="G20" s="34"/>
      <c r="H20" s="34"/>
      <c r="I20" s="35"/>
      <c r="J20" s="36"/>
      <c r="K20" s="34"/>
      <c r="L20" s="34"/>
      <c r="M20" s="34"/>
      <c r="N20" s="34"/>
      <c r="O20" s="38"/>
    </row>
    <row r="21" spans="1:15" ht="21">
      <c r="A21" s="16" t="s">
        <v>39</v>
      </c>
      <c r="B21" s="33" t="s">
        <v>38</v>
      </c>
      <c r="C21" s="34" t="s">
        <v>22</v>
      </c>
      <c r="D21" s="34"/>
      <c r="E21" s="34"/>
      <c r="F21" s="34"/>
      <c r="G21" s="34"/>
      <c r="H21" s="34"/>
      <c r="I21" s="35"/>
      <c r="J21" s="36"/>
      <c r="K21" s="34"/>
      <c r="L21" s="34"/>
      <c r="M21" s="34"/>
      <c r="N21" s="34"/>
      <c r="O21" s="38"/>
    </row>
    <row r="22" spans="1:15" ht="21">
      <c r="A22" s="16" t="s">
        <v>40</v>
      </c>
      <c r="B22" s="33" t="s">
        <v>28</v>
      </c>
      <c r="C22" s="34" t="s">
        <v>22</v>
      </c>
      <c r="D22" s="34"/>
      <c r="E22" s="34"/>
      <c r="F22" s="34"/>
      <c r="G22" s="34"/>
      <c r="H22" s="34"/>
      <c r="I22" s="35"/>
      <c r="J22" s="36"/>
      <c r="K22" s="34"/>
      <c r="L22" s="34"/>
      <c r="M22" s="34"/>
      <c r="N22" s="34"/>
      <c r="O22" s="38"/>
    </row>
    <row r="23" spans="1:15" ht="21">
      <c r="A23" s="16" t="s">
        <v>41</v>
      </c>
      <c r="B23" s="33" t="s">
        <v>28</v>
      </c>
      <c r="C23" s="34" t="s">
        <v>22</v>
      </c>
      <c r="D23" s="34"/>
      <c r="E23" s="34"/>
      <c r="F23" s="34"/>
      <c r="G23" s="34"/>
      <c r="H23" s="34"/>
      <c r="I23" s="35"/>
      <c r="J23" s="36"/>
      <c r="K23" s="34"/>
      <c r="L23" s="34"/>
      <c r="M23" s="34"/>
      <c r="N23" s="34"/>
      <c r="O23" s="38"/>
    </row>
    <row r="24" spans="1:15" ht="21">
      <c r="A24" s="20" t="s">
        <v>42</v>
      </c>
      <c r="B24" s="33" t="s">
        <v>38</v>
      </c>
      <c r="C24" s="34" t="s">
        <v>22</v>
      </c>
      <c r="D24" s="34"/>
      <c r="E24" s="34"/>
      <c r="F24" s="34"/>
      <c r="G24" s="34"/>
      <c r="H24" s="34"/>
      <c r="I24" s="35"/>
      <c r="J24" s="36"/>
      <c r="K24" s="34"/>
      <c r="L24" s="34"/>
      <c r="M24" s="34"/>
      <c r="N24" s="34"/>
      <c r="O24" s="38"/>
    </row>
    <row r="25" spans="1:15" ht="21">
      <c r="A25" s="16" t="s">
        <v>43</v>
      </c>
      <c r="B25" s="33" t="s">
        <v>44</v>
      </c>
      <c r="C25" s="34" t="s">
        <v>22</v>
      </c>
      <c r="D25" s="34"/>
      <c r="E25" s="34"/>
      <c r="F25" s="34"/>
      <c r="G25" s="34"/>
      <c r="H25" s="34"/>
      <c r="I25" s="35"/>
      <c r="J25" s="36"/>
      <c r="K25" s="34"/>
      <c r="L25" s="34"/>
      <c r="M25" s="34"/>
      <c r="N25" s="34"/>
      <c r="O25" s="38"/>
    </row>
    <row r="26" spans="1:15" ht="21">
      <c r="A26" s="18" t="s">
        <v>45</v>
      </c>
      <c r="B26" s="39" t="s">
        <v>38</v>
      </c>
      <c r="C26" s="34" t="s">
        <v>22</v>
      </c>
      <c r="D26" s="34"/>
      <c r="E26" s="34"/>
      <c r="F26" s="34"/>
      <c r="G26" s="34"/>
      <c r="H26" s="34"/>
      <c r="I26" s="35"/>
      <c r="J26" s="36"/>
      <c r="K26" s="34"/>
      <c r="L26" s="34"/>
      <c r="M26" s="34"/>
      <c r="N26" s="34"/>
      <c r="O26" s="38"/>
    </row>
    <row r="27" spans="1:15" ht="21">
      <c r="A27" s="18" t="s">
        <v>46</v>
      </c>
      <c r="B27" s="39" t="s">
        <v>38</v>
      </c>
      <c r="C27" s="34" t="s">
        <v>22</v>
      </c>
      <c r="D27" s="34"/>
      <c r="E27" s="34"/>
      <c r="F27" s="34"/>
      <c r="G27" s="34"/>
      <c r="H27" s="34"/>
      <c r="I27" s="35"/>
      <c r="J27" s="36"/>
      <c r="K27" s="34"/>
      <c r="L27" s="34"/>
      <c r="M27" s="34"/>
      <c r="N27" s="34"/>
      <c r="O27" s="38"/>
    </row>
    <row r="28" spans="1:15" ht="21">
      <c r="A28" s="18" t="s">
        <v>47</v>
      </c>
      <c r="B28" s="39" t="s">
        <v>48</v>
      </c>
      <c r="C28" s="34" t="s">
        <v>22</v>
      </c>
      <c r="D28" s="34"/>
      <c r="E28" s="34"/>
      <c r="F28" s="34"/>
      <c r="G28" s="34"/>
      <c r="H28" s="34"/>
      <c r="I28" s="35"/>
      <c r="J28" s="36"/>
      <c r="K28" s="34"/>
      <c r="L28" s="34"/>
      <c r="M28" s="34"/>
      <c r="N28" s="34"/>
      <c r="O28" s="38"/>
    </row>
    <row r="29" spans="1:15" ht="21">
      <c r="A29" s="18" t="s">
        <v>49</v>
      </c>
      <c r="B29" s="39" t="s">
        <v>38</v>
      </c>
      <c r="C29" s="34" t="s">
        <v>22</v>
      </c>
      <c r="D29" s="34"/>
      <c r="E29" s="34"/>
      <c r="F29" s="34"/>
      <c r="G29" s="34"/>
      <c r="H29" s="34"/>
      <c r="I29" s="35"/>
      <c r="J29" s="36"/>
      <c r="K29" s="34"/>
      <c r="L29" s="34"/>
      <c r="M29" s="34"/>
      <c r="N29" s="34"/>
      <c r="O29" s="38"/>
    </row>
    <row r="30" spans="1:15" ht="21">
      <c r="A30" s="18" t="s">
        <v>50</v>
      </c>
      <c r="B30" s="39" t="s">
        <v>51</v>
      </c>
      <c r="C30" s="34" t="s">
        <v>22</v>
      </c>
      <c r="D30" s="34"/>
      <c r="E30" s="34"/>
      <c r="F30" s="34"/>
      <c r="G30" s="34"/>
      <c r="H30" s="34"/>
      <c r="I30" s="35"/>
      <c r="J30" s="36"/>
      <c r="K30" s="34"/>
      <c r="L30" s="34"/>
      <c r="M30" s="34"/>
      <c r="N30" s="34"/>
      <c r="O30" s="38"/>
    </row>
    <row r="31" spans="1:15" ht="21">
      <c r="A31" s="18" t="s">
        <v>52</v>
      </c>
      <c r="B31" s="39" t="s">
        <v>38</v>
      </c>
      <c r="C31" s="33" t="s">
        <v>53</v>
      </c>
      <c r="D31" s="34"/>
      <c r="E31" s="34"/>
      <c r="F31" s="34"/>
      <c r="G31" s="34"/>
      <c r="H31" s="34"/>
      <c r="I31" s="35"/>
      <c r="J31" s="36"/>
      <c r="K31" s="34"/>
      <c r="L31" s="34"/>
      <c r="M31" s="34"/>
      <c r="N31" s="34"/>
      <c r="O31" s="38"/>
    </row>
    <row r="32" spans="1:15" ht="21">
      <c r="A32" s="16" t="s">
        <v>54</v>
      </c>
      <c r="B32" s="39"/>
      <c r="C32" s="34"/>
      <c r="D32" s="34"/>
      <c r="E32" s="34"/>
      <c r="F32" s="34"/>
      <c r="G32" s="34"/>
      <c r="H32" s="34"/>
      <c r="I32" s="35"/>
      <c r="J32" s="37">
        <v>36000</v>
      </c>
      <c r="K32" s="34">
        <v>4500</v>
      </c>
      <c r="L32" s="34">
        <v>31500</v>
      </c>
      <c r="M32" s="34"/>
      <c r="N32" s="34">
        <v>100</v>
      </c>
      <c r="O32" s="38"/>
    </row>
    <row r="33" spans="1:15" ht="21">
      <c r="A33" s="16" t="s">
        <v>55</v>
      </c>
      <c r="B33" s="39" t="s">
        <v>56</v>
      </c>
      <c r="C33" s="34">
        <v>60</v>
      </c>
      <c r="D33" s="34"/>
      <c r="E33" s="34"/>
      <c r="F33" s="34"/>
      <c r="G33" s="34"/>
      <c r="H33" s="34">
        <v>60</v>
      </c>
      <c r="I33" s="35">
        <v>120</v>
      </c>
      <c r="J33" s="36"/>
      <c r="K33" s="34"/>
      <c r="L33" s="34"/>
      <c r="M33" s="34"/>
      <c r="N33" s="34"/>
      <c r="O33" s="38"/>
    </row>
    <row r="34" spans="1:15" ht="21">
      <c r="A34" s="16" t="s">
        <v>57</v>
      </c>
      <c r="B34" s="39" t="s">
        <v>38</v>
      </c>
      <c r="C34" s="34">
        <v>40</v>
      </c>
      <c r="D34" s="34"/>
      <c r="E34" s="34"/>
      <c r="F34" s="34"/>
      <c r="G34" s="34"/>
      <c r="H34" s="34">
        <v>40</v>
      </c>
      <c r="I34" s="35">
        <v>80</v>
      </c>
      <c r="J34" s="36"/>
      <c r="K34" s="34"/>
      <c r="L34" s="34"/>
      <c r="M34" s="34"/>
      <c r="N34" s="34"/>
      <c r="O34" s="38"/>
    </row>
    <row r="35" spans="1:15" ht="21">
      <c r="A35" s="16" t="s">
        <v>58</v>
      </c>
      <c r="B35" s="39" t="s">
        <v>38</v>
      </c>
      <c r="C35" s="34">
        <v>30</v>
      </c>
      <c r="D35" s="34"/>
      <c r="E35" s="34"/>
      <c r="F35" s="34"/>
      <c r="G35" s="34"/>
      <c r="H35" s="34">
        <v>50</v>
      </c>
      <c r="I35" s="35">
        <v>100</v>
      </c>
      <c r="J35" s="36"/>
      <c r="K35" s="34"/>
      <c r="L35" s="34"/>
      <c r="M35" s="34"/>
      <c r="N35" s="34"/>
      <c r="O35" s="38"/>
    </row>
    <row r="36" spans="1:15" ht="21">
      <c r="A36" s="16" t="s">
        <v>59</v>
      </c>
      <c r="B36" s="39" t="s">
        <v>60</v>
      </c>
      <c r="C36" s="34">
        <v>100</v>
      </c>
      <c r="D36" s="34"/>
      <c r="E36" s="34"/>
      <c r="F36" s="34"/>
      <c r="G36" s="34"/>
      <c r="H36" s="34">
        <v>100</v>
      </c>
      <c r="I36" s="35">
        <v>100</v>
      </c>
      <c r="J36" s="36"/>
      <c r="K36" s="34"/>
      <c r="L36" s="34"/>
      <c r="M36" s="34"/>
      <c r="N36" s="34"/>
      <c r="O36" s="38"/>
    </row>
    <row r="37" spans="1:15" ht="21">
      <c r="A37" s="16" t="s">
        <v>61</v>
      </c>
      <c r="B37" s="39" t="s">
        <v>38</v>
      </c>
      <c r="C37" s="34">
        <v>50</v>
      </c>
      <c r="D37" s="34"/>
      <c r="E37" s="34"/>
      <c r="F37" s="34"/>
      <c r="G37" s="34"/>
      <c r="H37" s="34">
        <v>50</v>
      </c>
      <c r="I37" s="35">
        <v>100</v>
      </c>
      <c r="J37" s="36"/>
      <c r="K37" s="34"/>
      <c r="L37" s="34"/>
      <c r="M37" s="34"/>
      <c r="N37" s="34"/>
      <c r="O37" s="38"/>
    </row>
    <row r="38" spans="1:15" ht="21">
      <c r="A38" s="16" t="s">
        <v>62</v>
      </c>
      <c r="B38" s="39" t="s">
        <v>63</v>
      </c>
      <c r="C38" s="34" t="s">
        <v>22</v>
      </c>
      <c r="D38" s="34"/>
      <c r="E38" s="34"/>
      <c r="F38" s="34"/>
      <c r="G38" s="34"/>
      <c r="H38" s="34"/>
      <c r="I38" s="35"/>
      <c r="J38" s="37">
        <v>15000</v>
      </c>
      <c r="K38" s="40"/>
      <c r="L38" s="37">
        <v>15000</v>
      </c>
      <c r="M38" s="37">
        <v>15000</v>
      </c>
      <c r="N38" s="34">
        <v>100</v>
      </c>
      <c r="O38" s="38"/>
    </row>
    <row r="39" spans="1:15" ht="21">
      <c r="A39" s="4" t="s">
        <v>64</v>
      </c>
      <c r="B39" s="39">
        <v>20</v>
      </c>
      <c r="C39" s="34" t="s">
        <v>22</v>
      </c>
      <c r="D39" s="34"/>
      <c r="E39" s="34"/>
      <c r="F39" s="34"/>
      <c r="G39" s="34">
        <v>30</v>
      </c>
      <c r="H39" s="34"/>
      <c r="I39" s="35">
        <v>150</v>
      </c>
      <c r="J39" s="36"/>
      <c r="K39" s="34"/>
      <c r="L39" s="34"/>
      <c r="M39" s="34"/>
      <c r="N39" s="34"/>
      <c r="O39" s="38"/>
    </row>
    <row r="40" spans="1:15" ht="21">
      <c r="A40" s="4" t="s">
        <v>65</v>
      </c>
      <c r="B40" s="41">
        <v>40</v>
      </c>
      <c r="C40" s="42" t="s">
        <v>22</v>
      </c>
      <c r="D40" s="42"/>
      <c r="E40" s="42"/>
      <c r="F40" s="42"/>
      <c r="G40" s="42">
        <v>31</v>
      </c>
      <c r="H40" s="34"/>
      <c r="I40" s="35">
        <v>77.5</v>
      </c>
      <c r="J40" s="36"/>
      <c r="K40" s="34"/>
      <c r="L40" s="34"/>
      <c r="M40" s="34"/>
      <c r="N40" s="34"/>
      <c r="O40" s="38"/>
    </row>
    <row r="41" spans="1:15" ht="21">
      <c r="A41" s="17" t="s">
        <v>66</v>
      </c>
      <c r="B41" s="33">
        <v>30</v>
      </c>
      <c r="C41" s="34" t="s">
        <v>22</v>
      </c>
      <c r="D41" s="34"/>
      <c r="E41" s="34"/>
      <c r="F41" s="34"/>
      <c r="G41" s="34">
        <v>30</v>
      </c>
      <c r="H41" s="34"/>
      <c r="I41" s="35">
        <v>100</v>
      </c>
      <c r="J41" s="36"/>
      <c r="K41" s="34"/>
      <c r="L41" s="34"/>
      <c r="M41" s="34"/>
      <c r="N41" s="34"/>
      <c r="O41" s="38"/>
    </row>
    <row r="42" spans="1:15" ht="21">
      <c r="A42" s="16" t="s">
        <v>67</v>
      </c>
      <c r="B42" s="33">
        <v>22</v>
      </c>
      <c r="C42" s="34" t="s">
        <v>22</v>
      </c>
      <c r="D42" s="34"/>
      <c r="E42" s="34">
        <v>20</v>
      </c>
      <c r="F42" s="34"/>
      <c r="G42" s="34">
        <v>2</v>
      </c>
      <c r="H42" s="34"/>
      <c r="I42" s="35"/>
      <c r="J42" s="36"/>
      <c r="K42" s="34"/>
      <c r="L42" s="34"/>
      <c r="M42" s="34"/>
      <c r="N42" s="34"/>
      <c r="O42" s="38"/>
    </row>
    <row r="43" spans="1:15" ht="21">
      <c r="A43" s="21" t="s">
        <v>68</v>
      </c>
      <c r="B43" s="43"/>
      <c r="C43" s="44"/>
      <c r="D43" s="44"/>
      <c r="E43" s="44"/>
      <c r="F43" s="44"/>
      <c r="G43" s="44"/>
      <c r="H43" s="44"/>
      <c r="I43" s="45"/>
      <c r="J43" s="46"/>
      <c r="K43" s="44"/>
      <c r="L43" s="44"/>
      <c r="M43" s="44"/>
      <c r="N43" s="44"/>
      <c r="O43" s="38"/>
    </row>
    <row r="44" spans="1:15" ht="21">
      <c r="A44" s="16" t="s">
        <v>69</v>
      </c>
      <c r="B44" s="33"/>
      <c r="C44" s="34"/>
      <c r="D44" s="34"/>
      <c r="E44" s="34"/>
      <c r="F44" s="34"/>
      <c r="G44" s="34"/>
      <c r="H44" s="34"/>
      <c r="I44" s="35"/>
      <c r="J44" s="36"/>
      <c r="K44" s="34"/>
      <c r="L44" s="34"/>
      <c r="M44" s="34"/>
      <c r="N44" s="34"/>
      <c r="O44" s="38"/>
    </row>
    <row r="45" spans="1:15" ht="21">
      <c r="A45" s="16" t="s">
        <v>70</v>
      </c>
      <c r="B45" s="33"/>
      <c r="C45" s="34"/>
      <c r="D45" s="34"/>
      <c r="E45" s="34"/>
      <c r="F45" s="34"/>
      <c r="G45" s="34"/>
      <c r="H45" s="34"/>
      <c r="I45" s="35"/>
      <c r="J45" s="36"/>
      <c r="K45" s="34"/>
      <c r="L45" s="34"/>
      <c r="M45" s="34"/>
      <c r="N45" s="34"/>
      <c r="O45" s="38"/>
    </row>
    <row r="46" spans="1:15" ht="21">
      <c r="A46" s="16" t="s">
        <v>71</v>
      </c>
      <c r="B46" s="33"/>
      <c r="C46" s="34"/>
      <c r="D46" s="34"/>
      <c r="E46" s="34"/>
      <c r="F46" s="34"/>
      <c r="G46" s="34"/>
      <c r="H46" s="34"/>
      <c r="I46" s="35"/>
      <c r="J46" s="36"/>
      <c r="K46" s="34"/>
      <c r="L46" s="34"/>
      <c r="M46" s="34"/>
      <c r="N46" s="34"/>
      <c r="O46" s="38"/>
    </row>
    <row r="47" spans="1:15" ht="21">
      <c r="A47" s="16" t="s">
        <v>72</v>
      </c>
      <c r="B47" s="33">
        <v>3</v>
      </c>
      <c r="C47" s="34"/>
      <c r="D47" s="34"/>
      <c r="E47" s="34"/>
      <c r="F47" s="34"/>
      <c r="G47" s="34">
        <v>3</v>
      </c>
      <c r="H47" s="34"/>
      <c r="I47" s="35">
        <v>100</v>
      </c>
      <c r="J47" s="36"/>
      <c r="K47" s="34"/>
      <c r="L47" s="34"/>
      <c r="M47" s="34"/>
      <c r="N47" s="34"/>
      <c r="O47" s="38"/>
    </row>
    <row r="48" spans="1:15" ht="42">
      <c r="A48" s="21" t="s">
        <v>73</v>
      </c>
      <c r="B48" s="43"/>
      <c r="C48" s="44"/>
      <c r="D48" s="44"/>
      <c r="E48" s="44"/>
      <c r="F48" s="44"/>
      <c r="G48" s="44"/>
      <c r="H48" s="44"/>
      <c r="I48" s="45"/>
      <c r="J48" s="46"/>
      <c r="K48" s="44"/>
      <c r="L48" s="44"/>
      <c r="M48" s="44"/>
      <c r="N48" s="44"/>
      <c r="O48" s="38"/>
    </row>
    <row r="49" spans="1:15" ht="21">
      <c r="A49" s="18" t="s">
        <v>74</v>
      </c>
      <c r="B49" s="33"/>
      <c r="C49" s="34"/>
      <c r="D49" s="34"/>
      <c r="E49" s="34"/>
      <c r="F49" s="34"/>
      <c r="G49" s="34"/>
      <c r="H49" s="34"/>
      <c r="I49" s="35"/>
      <c r="J49" s="36"/>
      <c r="K49" s="34"/>
      <c r="L49" s="34"/>
      <c r="M49" s="34"/>
      <c r="N49" s="34"/>
      <c r="O49" s="38"/>
    </row>
    <row r="50" spans="1:15" ht="21">
      <c r="A50" s="16" t="s">
        <v>75</v>
      </c>
      <c r="B50" s="33"/>
      <c r="C50" s="34"/>
      <c r="D50" s="34"/>
      <c r="E50" s="34"/>
      <c r="F50" s="34"/>
      <c r="G50" s="34"/>
      <c r="H50" s="34"/>
      <c r="I50" s="35"/>
      <c r="J50" s="36"/>
      <c r="K50" s="34"/>
      <c r="L50" s="34"/>
      <c r="M50" s="34"/>
      <c r="N50" s="34"/>
      <c r="O50" s="38"/>
    </row>
    <row r="51" spans="1:15" ht="21">
      <c r="A51" s="16" t="s">
        <v>76</v>
      </c>
      <c r="B51" s="47"/>
      <c r="C51" s="34"/>
      <c r="D51" s="34"/>
      <c r="E51" s="34"/>
      <c r="F51" s="34"/>
      <c r="G51" s="34"/>
      <c r="H51" s="34"/>
      <c r="I51" s="35"/>
      <c r="J51" s="36"/>
      <c r="K51" s="34"/>
      <c r="L51" s="34"/>
      <c r="M51" s="34"/>
      <c r="N51" s="34"/>
      <c r="O51" s="38"/>
    </row>
    <row r="52" spans="1:15" ht="21">
      <c r="A52" s="16" t="s">
        <v>77</v>
      </c>
      <c r="B52" s="33"/>
      <c r="C52" s="34"/>
      <c r="D52" s="34"/>
      <c r="E52" s="34"/>
      <c r="F52" s="34"/>
      <c r="G52" s="34"/>
      <c r="H52" s="34"/>
      <c r="I52" s="35"/>
      <c r="J52" s="36"/>
      <c r="K52" s="34"/>
      <c r="L52" s="34"/>
      <c r="M52" s="34"/>
      <c r="N52" s="34"/>
      <c r="O52" s="38"/>
    </row>
    <row r="53" spans="1:15" ht="21">
      <c r="A53" s="18" t="s">
        <v>78</v>
      </c>
      <c r="B53" s="33"/>
      <c r="C53" s="34"/>
      <c r="D53" s="34"/>
      <c r="E53" s="34"/>
      <c r="F53" s="34"/>
      <c r="G53" s="34"/>
      <c r="H53" s="34"/>
      <c r="I53" s="35"/>
      <c r="J53" s="36"/>
      <c r="K53" s="34"/>
      <c r="L53" s="34"/>
      <c r="M53" s="34"/>
      <c r="N53" s="34"/>
      <c r="O53" s="38"/>
    </row>
    <row r="54" spans="1:15" ht="21">
      <c r="A54" s="22" t="s">
        <v>79</v>
      </c>
      <c r="B54" s="43"/>
      <c r="C54" s="44"/>
      <c r="D54" s="44"/>
      <c r="E54" s="44"/>
      <c r="F54" s="44"/>
      <c r="G54" s="44"/>
      <c r="H54" s="44"/>
      <c r="I54" s="45"/>
      <c r="J54" s="48">
        <v>30300</v>
      </c>
      <c r="K54" s="49">
        <v>6016</v>
      </c>
      <c r="L54" s="44"/>
      <c r="M54" s="49">
        <v>6016</v>
      </c>
      <c r="N54" s="44">
        <v>19.85</v>
      </c>
      <c r="O54" s="38"/>
    </row>
    <row r="55" spans="1:15" ht="21">
      <c r="A55" s="17" t="s">
        <v>80</v>
      </c>
      <c r="B55" s="50">
        <v>7000</v>
      </c>
      <c r="C55" s="34" t="s">
        <v>25</v>
      </c>
      <c r="D55" s="17">
        <v>401</v>
      </c>
      <c r="E55" s="17">
        <v>192</v>
      </c>
      <c r="F55" s="17">
        <v>73</v>
      </c>
      <c r="G55" s="17">
        <v>66</v>
      </c>
      <c r="H55" s="17">
        <v>732</v>
      </c>
      <c r="I55" s="24">
        <v>10.4</v>
      </c>
      <c r="J55" s="36"/>
      <c r="K55" s="34"/>
      <c r="L55" s="34"/>
      <c r="M55" s="34"/>
      <c r="N55" s="34"/>
      <c r="O55" s="38"/>
    </row>
    <row r="56" spans="1:15" ht="21">
      <c r="A56" s="17" t="s">
        <v>81</v>
      </c>
      <c r="B56" s="57">
        <v>50</v>
      </c>
      <c r="C56" s="34" t="s">
        <v>25</v>
      </c>
      <c r="D56" s="17">
        <v>1</v>
      </c>
      <c r="E56" s="17">
        <v>5</v>
      </c>
      <c r="F56" s="17">
        <v>2</v>
      </c>
      <c r="G56" s="17">
        <v>1</v>
      </c>
      <c r="H56" s="17">
        <v>9</v>
      </c>
      <c r="I56" s="24">
        <v>18</v>
      </c>
      <c r="J56" s="36"/>
      <c r="K56" s="34"/>
      <c r="L56" s="34"/>
      <c r="M56" s="34"/>
      <c r="N56" s="34"/>
      <c r="O56" s="38"/>
    </row>
    <row r="57" spans="1:15" ht="21">
      <c r="A57" s="17" t="s">
        <v>82</v>
      </c>
      <c r="B57" s="50">
        <v>2000</v>
      </c>
      <c r="C57" s="34"/>
      <c r="D57" s="17">
        <v>646</v>
      </c>
      <c r="E57" s="17">
        <v>323</v>
      </c>
      <c r="F57" s="17">
        <v>248</v>
      </c>
      <c r="G57" s="17">
        <v>86</v>
      </c>
      <c r="H57" s="17">
        <v>1333</v>
      </c>
      <c r="I57" s="24">
        <v>66.65</v>
      </c>
      <c r="J57" s="36"/>
      <c r="K57" s="34"/>
      <c r="L57" s="34"/>
      <c r="M57" s="34"/>
      <c r="N57" s="34"/>
      <c r="O57" s="38"/>
    </row>
    <row r="58" spans="1:15" ht="21">
      <c r="A58" s="17" t="s">
        <v>83</v>
      </c>
      <c r="B58" s="50">
        <v>600</v>
      </c>
      <c r="C58" s="50"/>
      <c r="D58" s="23">
        <v>345</v>
      </c>
      <c r="E58" s="23">
        <v>159</v>
      </c>
      <c r="F58" s="23">
        <v>153</v>
      </c>
      <c r="G58" s="23">
        <v>60</v>
      </c>
      <c r="H58" s="25">
        <v>717</v>
      </c>
      <c r="I58" s="24">
        <v>119</v>
      </c>
      <c r="J58" s="36"/>
      <c r="K58" s="34"/>
      <c r="L58" s="34"/>
      <c r="M58" s="34"/>
      <c r="N58" s="34"/>
      <c r="O58" s="38"/>
    </row>
    <row r="59" spans="1:15" ht="21">
      <c r="A59" s="17" t="s">
        <v>114</v>
      </c>
      <c r="B59" s="50">
        <v>600</v>
      </c>
      <c r="C59" s="50"/>
      <c r="D59" s="23">
        <v>301</v>
      </c>
      <c r="E59" s="23">
        <v>194</v>
      </c>
      <c r="F59" s="23">
        <v>95</v>
      </c>
      <c r="G59" s="23">
        <v>26</v>
      </c>
      <c r="H59" s="25">
        <v>616</v>
      </c>
      <c r="I59" s="24">
        <v>102.66</v>
      </c>
      <c r="J59" s="36"/>
      <c r="K59" s="34"/>
      <c r="L59" s="34"/>
      <c r="M59" s="34"/>
      <c r="N59" s="34"/>
      <c r="O59" s="38"/>
    </row>
    <row r="60" spans="1:15" ht="21">
      <c r="A60" s="17" t="s">
        <v>84</v>
      </c>
      <c r="B60" s="50">
        <v>900</v>
      </c>
      <c r="C60" s="50" t="s">
        <v>25</v>
      </c>
      <c r="D60" s="23">
        <v>253</v>
      </c>
      <c r="E60" s="23">
        <v>290</v>
      </c>
      <c r="F60" s="23">
        <v>214</v>
      </c>
      <c r="G60" s="23">
        <v>128</v>
      </c>
      <c r="H60" s="23">
        <v>885</v>
      </c>
      <c r="I60" s="24">
        <v>98.33</v>
      </c>
      <c r="J60" s="36"/>
      <c r="K60" s="34"/>
      <c r="L60" s="34"/>
      <c r="M60" s="34"/>
      <c r="N60" s="34"/>
      <c r="O60" s="38"/>
    </row>
    <row r="61" spans="1:15" ht="21">
      <c r="A61" s="26" t="s">
        <v>85</v>
      </c>
      <c r="B61" s="50">
        <v>300</v>
      </c>
      <c r="C61" s="50"/>
      <c r="D61" s="23">
        <v>98</v>
      </c>
      <c r="E61" s="23">
        <v>121</v>
      </c>
      <c r="F61" s="23">
        <v>85</v>
      </c>
      <c r="G61" s="23">
        <v>19</v>
      </c>
      <c r="H61" s="27">
        <v>323</v>
      </c>
      <c r="I61" s="24">
        <v>107.66</v>
      </c>
      <c r="J61" s="53"/>
      <c r="K61" s="54"/>
      <c r="L61" s="54"/>
      <c r="M61" s="54"/>
      <c r="N61" s="54"/>
      <c r="O61" s="38"/>
    </row>
    <row r="62" spans="1:15" ht="21">
      <c r="A62" s="26" t="s">
        <v>86</v>
      </c>
      <c r="B62" s="50">
        <v>300</v>
      </c>
      <c r="C62" s="50"/>
      <c r="D62" s="23">
        <v>61</v>
      </c>
      <c r="E62" s="23">
        <v>104</v>
      </c>
      <c r="F62" s="23">
        <v>52</v>
      </c>
      <c r="G62" s="23">
        <v>61</v>
      </c>
      <c r="H62" s="27">
        <v>278</v>
      </c>
      <c r="I62" s="24">
        <v>92.66</v>
      </c>
      <c r="J62" s="55"/>
      <c r="K62" s="54"/>
      <c r="L62" s="54"/>
      <c r="M62" s="54"/>
      <c r="N62" s="54"/>
      <c r="O62" s="38"/>
    </row>
    <row r="63" spans="1:15" ht="21">
      <c r="A63" s="26" t="s">
        <v>87</v>
      </c>
      <c r="B63" s="50">
        <v>300</v>
      </c>
      <c r="C63" s="50"/>
      <c r="D63" s="23">
        <v>94</v>
      </c>
      <c r="E63" s="23">
        <v>65</v>
      </c>
      <c r="F63" s="23">
        <v>77</v>
      </c>
      <c r="G63" s="23">
        <v>48</v>
      </c>
      <c r="H63" s="27">
        <v>284</v>
      </c>
      <c r="I63" s="24">
        <v>94.66</v>
      </c>
      <c r="J63" s="55"/>
      <c r="K63" s="54"/>
      <c r="L63" s="54"/>
      <c r="M63" s="54"/>
      <c r="N63" s="54"/>
      <c r="O63" s="38"/>
    </row>
    <row r="64" spans="1:15" ht="21">
      <c r="A64" s="26" t="s">
        <v>88</v>
      </c>
      <c r="B64" s="50"/>
      <c r="C64" s="50"/>
      <c r="D64" s="50"/>
      <c r="E64" s="50"/>
      <c r="F64" s="50"/>
      <c r="G64" s="50"/>
      <c r="H64" s="52"/>
      <c r="I64" s="51"/>
      <c r="J64" s="55" t="s">
        <v>25</v>
      </c>
      <c r="K64" s="54"/>
      <c r="L64" s="54"/>
      <c r="M64" s="54"/>
      <c r="N64" s="54"/>
      <c r="O64" s="38"/>
    </row>
    <row r="65" spans="1:15" ht="21">
      <c r="A65" s="26" t="s">
        <v>89</v>
      </c>
      <c r="B65" s="50">
        <v>25</v>
      </c>
      <c r="C65" s="50"/>
      <c r="D65" s="50"/>
      <c r="E65" s="50"/>
      <c r="F65" s="50"/>
      <c r="G65" s="50"/>
      <c r="H65" s="52"/>
      <c r="I65" s="51"/>
      <c r="J65" s="55"/>
      <c r="K65" s="54"/>
      <c r="L65" s="54"/>
      <c r="M65" s="54"/>
      <c r="N65" s="54"/>
      <c r="O65" s="38"/>
    </row>
    <row r="66" spans="1:15" ht="21">
      <c r="A66" s="26" t="s">
        <v>90</v>
      </c>
      <c r="B66" s="50">
        <v>10</v>
      </c>
      <c r="C66" s="50"/>
      <c r="D66" s="50"/>
      <c r="E66" s="50"/>
      <c r="F66" s="50"/>
      <c r="G66" s="50"/>
      <c r="H66" s="52"/>
      <c r="I66" s="51"/>
      <c r="J66" s="55"/>
      <c r="K66" s="54"/>
      <c r="L66" s="54"/>
      <c r="M66" s="54"/>
      <c r="N66" s="54"/>
      <c r="O66" s="38"/>
    </row>
    <row r="67" spans="1:15" ht="21">
      <c r="A67" s="26" t="s">
        <v>91</v>
      </c>
      <c r="B67" s="50">
        <v>20</v>
      </c>
      <c r="C67" s="50"/>
      <c r="D67" s="50"/>
      <c r="E67" s="50"/>
      <c r="F67" s="50"/>
      <c r="G67" s="50"/>
      <c r="H67" s="52"/>
      <c r="I67" s="51"/>
      <c r="J67" s="55"/>
      <c r="K67" s="54"/>
      <c r="L67" s="54"/>
      <c r="M67" s="54"/>
      <c r="N67" s="54"/>
      <c r="O67" s="38"/>
    </row>
    <row r="68" spans="1:15" ht="21">
      <c r="A68" s="26" t="s">
        <v>92</v>
      </c>
      <c r="B68" s="50"/>
      <c r="C68" s="50"/>
      <c r="D68" s="50"/>
      <c r="E68" s="50"/>
      <c r="F68" s="50"/>
      <c r="G68" s="50"/>
      <c r="H68" s="52"/>
      <c r="I68" s="51"/>
      <c r="J68" s="55">
        <v>51000</v>
      </c>
      <c r="K68" s="54"/>
      <c r="L68" s="54"/>
      <c r="M68" s="54"/>
      <c r="N68" s="54"/>
      <c r="O68" s="38"/>
    </row>
    <row r="69" spans="1:15" ht="21">
      <c r="A69" s="26" t="s">
        <v>93</v>
      </c>
      <c r="B69" s="50">
        <v>20</v>
      </c>
      <c r="C69" s="50"/>
      <c r="D69" s="50"/>
      <c r="E69" s="50"/>
      <c r="F69" s="50"/>
      <c r="G69" s="50"/>
      <c r="H69" s="52"/>
      <c r="I69" s="51"/>
      <c r="J69" s="55"/>
      <c r="K69" s="54"/>
      <c r="L69" s="54"/>
      <c r="M69" s="54"/>
      <c r="N69" s="54"/>
      <c r="O69" s="38"/>
    </row>
    <row r="70" spans="1:15" ht="21">
      <c r="A70" s="26" t="s">
        <v>94</v>
      </c>
      <c r="B70" s="50">
        <v>20</v>
      </c>
      <c r="C70" s="50"/>
      <c r="D70" s="50"/>
      <c r="E70" s="50"/>
      <c r="F70" s="50"/>
      <c r="G70" s="50"/>
      <c r="H70" s="52"/>
      <c r="I70" s="51"/>
      <c r="J70" s="55"/>
      <c r="K70" s="54"/>
      <c r="L70" s="54"/>
      <c r="M70" s="54"/>
      <c r="N70" s="54"/>
      <c r="O70" s="38"/>
    </row>
    <row r="71" spans="1:15" ht="21">
      <c r="A71" s="26" t="s">
        <v>95</v>
      </c>
      <c r="B71" s="50">
        <v>20</v>
      </c>
      <c r="C71" s="50"/>
      <c r="D71" s="50"/>
      <c r="E71" s="50"/>
      <c r="F71" s="50"/>
      <c r="G71" s="50"/>
      <c r="H71" s="52"/>
      <c r="I71" s="51"/>
      <c r="J71" s="55"/>
      <c r="K71" s="54"/>
      <c r="L71" s="54"/>
      <c r="M71" s="54"/>
      <c r="N71" s="54"/>
      <c r="O71" s="38"/>
    </row>
    <row r="72" spans="1:15" ht="21">
      <c r="A72" s="26" t="s">
        <v>96</v>
      </c>
      <c r="B72" s="50"/>
      <c r="C72" s="50"/>
      <c r="D72" s="50"/>
      <c r="E72" s="50"/>
      <c r="F72" s="50"/>
      <c r="G72" s="50"/>
      <c r="H72" s="52"/>
      <c r="I72" s="51"/>
      <c r="J72" s="55">
        <v>130000</v>
      </c>
      <c r="K72" s="54"/>
      <c r="L72" s="54"/>
      <c r="M72" s="54"/>
      <c r="N72" s="54"/>
      <c r="O72" s="38"/>
    </row>
    <row r="73" spans="1:15" ht="21">
      <c r="A73" s="26" t="s">
        <v>97</v>
      </c>
      <c r="B73" s="50"/>
      <c r="C73" s="50"/>
      <c r="D73" s="50"/>
      <c r="E73" s="50"/>
      <c r="F73" s="50"/>
      <c r="G73" s="50"/>
      <c r="H73" s="52"/>
      <c r="I73" s="51"/>
      <c r="J73" s="55"/>
      <c r="K73" s="54"/>
      <c r="L73" s="54"/>
      <c r="M73" s="54"/>
      <c r="N73" s="54"/>
      <c r="O73" s="38"/>
    </row>
    <row r="74" spans="1:15" ht="21">
      <c r="A74" s="26" t="s">
        <v>98</v>
      </c>
      <c r="B74" s="50"/>
      <c r="C74" s="50"/>
      <c r="D74" s="50"/>
      <c r="E74" s="50"/>
      <c r="F74" s="50"/>
      <c r="G74" s="50"/>
      <c r="H74" s="52"/>
      <c r="I74" s="51"/>
      <c r="J74" s="55"/>
      <c r="K74" s="54"/>
      <c r="L74" s="54"/>
      <c r="M74" s="54"/>
      <c r="N74" s="54"/>
      <c r="O74" s="38"/>
    </row>
    <row r="75" spans="1:15" ht="21">
      <c r="A75" s="26" t="s">
        <v>99</v>
      </c>
      <c r="B75" s="50"/>
      <c r="C75" s="50"/>
      <c r="D75" s="50"/>
      <c r="E75" s="50"/>
      <c r="F75" s="50"/>
      <c r="G75" s="50"/>
      <c r="H75" s="52"/>
      <c r="I75" s="51"/>
      <c r="J75" s="55"/>
      <c r="K75" s="54"/>
      <c r="L75" s="54"/>
      <c r="M75" s="54"/>
      <c r="N75" s="54"/>
      <c r="O75" s="38"/>
    </row>
    <row r="76" spans="1:15" ht="21">
      <c r="A76" s="15" t="s">
        <v>100</v>
      </c>
      <c r="B76" s="50"/>
      <c r="C76" s="50"/>
      <c r="D76" s="50"/>
      <c r="E76" s="50"/>
      <c r="F76" s="50"/>
      <c r="G76" s="50"/>
      <c r="H76" s="44"/>
      <c r="I76" s="45"/>
      <c r="J76" s="46"/>
      <c r="K76" s="44"/>
      <c r="L76" s="44"/>
      <c r="M76" s="44"/>
      <c r="N76" s="44"/>
      <c r="O76" s="38"/>
    </row>
    <row r="77" spans="1:15" ht="21">
      <c r="A77" s="17" t="s">
        <v>101</v>
      </c>
      <c r="B77" s="50">
        <v>230</v>
      </c>
      <c r="C77" s="50"/>
      <c r="D77" s="50"/>
      <c r="E77" s="50"/>
      <c r="F77" s="50"/>
      <c r="G77" s="50"/>
      <c r="H77" s="34"/>
      <c r="I77" s="50">
        <v>250</v>
      </c>
      <c r="J77" s="50"/>
      <c r="K77" s="50"/>
      <c r="L77" s="50"/>
      <c r="M77" s="50"/>
      <c r="N77" s="50"/>
      <c r="O77" s="38"/>
    </row>
    <row r="78" spans="1:15" ht="21">
      <c r="A78" s="17" t="s">
        <v>102</v>
      </c>
      <c r="B78" s="33"/>
      <c r="C78" s="34"/>
      <c r="D78" s="34"/>
      <c r="E78" s="34"/>
      <c r="F78" s="34"/>
      <c r="G78" s="34"/>
      <c r="H78" s="34"/>
      <c r="I78" s="50"/>
      <c r="J78" s="50">
        <v>147360</v>
      </c>
      <c r="K78" s="50" t="s">
        <v>25</v>
      </c>
      <c r="L78" s="50"/>
      <c r="M78" s="56">
        <v>2254.48</v>
      </c>
      <c r="N78" s="56">
        <v>96.93</v>
      </c>
      <c r="O78" s="38"/>
    </row>
    <row r="79" spans="1:15" ht="21">
      <c r="A79" s="17" t="s">
        <v>103</v>
      </c>
      <c r="B79" s="33"/>
      <c r="C79" s="34"/>
      <c r="D79" s="34"/>
      <c r="E79" s="34"/>
      <c r="F79" s="34"/>
      <c r="G79" s="34"/>
      <c r="H79" s="34"/>
      <c r="I79" s="50"/>
      <c r="J79" s="50">
        <v>71200</v>
      </c>
      <c r="K79" s="50">
        <v>35600</v>
      </c>
      <c r="L79" s="50" t="s">
        <v>53</v>
      </c>
      <c r="M79" s="50">
        <v>35600</v>
      </c>
      <c r="N79" s="50">
        <v>50</v>
      </c>
      <c r="O79" s="38"/>
    </row>
    <row r="80" spans="1:15" ht="21">
      <c r="A80" s="28" t="s">
        <v>104</v>
      </c>
      <c r="B80" s="50">
        <v>80</v>
      </c>
      <c r="C80" s="50"/>
      <c r="D80" s="50"/>
      <c r="E80" s="50"/>
      <c r="F80" s="50"/>
      <c r="G80" s="50"/>
      <c r="H80" s="50">
        <v>80</v>
      </c>
      <c r="I80" s="50"/>
      <c r="J80" s="50">
        <v>35600</v>
      </c>
      <c r="K80" s="50">
        <v>0</v>
      </c>
      <c r="L80" s="50">
        <v>0</v>
      </c>
      <c r="M80" s="50">
        <v>0</v>
      </c>
      <c r="N80" s="50"/>
      <c r="O80" s="38"/>
    </row>
    <row r="81" spans="1:15" ht="21">
      <c r="A81" s="28" t="s">
        <v>105</v>
      </c>
      <c r="B81" s="50">
        <v>16</v>
      </c>
      <c r="C81" s="50"/>
      <c r="D81" s="50"/>
      <c r="E81" s="50"/>
      <c r="F81" s="50"/>
      <c r="G81" s="50"/>
      <c r="H81" s="50">
        <v>16</v>
      </c>
      <c r="I81" s="50"/>
      <c r="J81" s="50">
        <v>0</v>
      </c>
      <c r="K81" s="50">
        <v>0</v>
      </c>
      <c r="L81" s="50">
        <v>0</v>
      </c>
      <c r="M81" s="50">
        <v>0</v>
      </c>
      <c r="N81" s="50"/>
      <c r="O81" s="38"/>
    </row>
    <row r="82" spans="1:15" ht="21">
      <c r="A82" s="17" t="s">
        <v>106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38"/>
    </row>
    <row r="83" spans="1:15" ht="21">
      <c r="A83" s="17" t="s">
        <v>107</v>
      </c>
      <c r="B83" s="50" t="s">
        <v>108</v>
      </c>
      <c r="C83" s="50"/>
      <c r="D83" s="50"/>
      <c r="E83" s="50"/>
      <c r="F83" s="50">
        <v>30</v>
      </c>
      <c r="G83" s="50">
        <v>28</v>
      </c>
      <c r="H83" s="50">
        <v>64</v>
      </c>
      <c r="I83" s="35"/>
      <c r="J83" s="36"/>
      <c r="K83" s="34"/>
      <c r="L83" s="34"/>
      <c r="M83" s="34"/>
      <c r="N83" s="34"/>
      <c r="O83" s="38"/>
    </row>
    <row r="84" spans="1:15" ht="21">
      <c r="A84" s="17" t="s">
        <v>109</v>
      </c>
      <c r="B84" s="33" t="s">
        <v>110</v>
      </c>
      <c r="C84" s="34"/>
      <c r="D84" s="50"/>
      <c r="E84" s="50">
        <v>9</v>
      </c>
      <c r="F84" s="50">
        <v>131</v>
      </c>
      <c r="G84" s="50">
        <v>11</v>
      </c>
      <c r="H84" s="34">
        <v>151</v>
      </c>
      <c r="I84" s="35"/>
      <c r="J84" s="36"/>
      <c r="K84" s="34"/>
      <c r="L84" s="34"/>
      <c r="M84" s="34"/>
      <c r="N84" s="34"/>
      <c r="O84" s="38"/>
    </row>
    <row r="85" spans="1:15" ht="21">
      <c r="A85" s="17" t="s">
        <v>111</v>
      </c>
      <c r="B85" s="33" t="s">
        <v>112</v>
      </c>
      <c r="C85" s="34"/>
      <c r="D85" s="50"/>
      <c r="E85" s="50"/>
      <c r="F85" s="50">
        <v>109</v>
      </c>
      <c r="G85" s="50">
        <v>11</v>
      </c>
      <c r="H85" s="34">
        <v>121</v>
      </c>
      <c r="I85" s="35"/>
      <c r="J85" s="36"/>
      <c r="K85" s="34"/>
      <c r="L85" s="34"/>
      <c r="M85" s="34"/>
      <c r="N85" s="34"/>
      <c r="O85" s="38"/>
    </row>
    <row r="86" spans="1:15" ht="21">
      <c r="A86" s="17" t="s">
        <v>113</v>
      </c>
      <c r="B86" s="33"/>
      <c r="C86" s="34"/>
      <c r="D86" s="34"/>
      <c r="E86" s="34"/>
      <c r="F86" s="34"/>
      <c r="G86" s="34"/>
      <c r="H86" s="34"/>
      <c r="I86" s="35"/>
      <c r="J86" s="36"/>
      <c r="K86" s="34"/>
      <c r="L86" s="34"/>
      <c r="M86" s="34"/>
      <c r="N86" s="34"/>
      <c r="O86" s="38"/>
    </row>
    <row r="87" spans="1:15" ht="21">
      <c r="A87" s="17" t="s">
        <v>107</v>
      </c>
      <c r="B87" s="33">
        <v>1</v>
      </c>
      <c r="C87" s="34"/>
      <c r="D87" s="35"/>
      <c r="E87" s="35"/>
      <c r="F87" s="35">
        <v>1</v>
      </c>
      <c r="G87" s="35"/>
      <c r="H87" s="35">
        <v>1</v>
      </c>
      <c r="I87" s="35">
        <v>100</v>
      </c>
      <c r="J87" s="36"/>
      <c r="K87" s="34"/>
      <c r="L87" s="34"/>
      <c r="M87" s="34"/>
      <c r="N87" s="34"/>
      <c r="O87" s="38"/>
    </row>
    <row r="88" spans="1:15" ht="21">
      <c r="A88" s="17" t="s">
        <v>109</v>
      </c>
      <c r="B88" s="33">
        <v>8</v>
      </c>
      <c r="C88" s="34"/>
      <c r="D88" s="35"/>
      <c r="E88" s="35">
        <v>6</v>
      </c>
      <c r="F88" s="35">
        <v>2</v>
      </c>
      <c r="G88" s="35"/>
      <c r="H88" s="35">
        <v>8</v>
      </c>
      <c r="I88" s="35">
        <v>100</v>
      </c>
      <c r="J88" s="36"/>
      <c r="K88" s="34"/>
      <c r="L88" s="34"/>
      <c r="M88" s="34"/>
      <c r="N88" s="34"/>
      <c r="O88" s="38"/>
    </row>
    <row r="89" spans="1:15" ht="21">
      <c r="A89" s="17" t="s">
        <v>111</v>
      </c>
      <c r="B89" s="33">
        <v>10</v>
      </c>
      <c r="C89" s="34"/>
      <c r="D89" s="35"/>
      <c r="E89" s="35">
        <v>3</v>
      </c>
      <c r="F89" s="35">
        <v>7</v>
      </c>
      <c r="G89" s="35"/>
      <c r="H89" s="35">
        <v>10</v>
      </c>
      <c r="I89" s="35">
        <v>100</v>
      </c>
      <c r="J89" s="36"/>
      <c r="K89" s="34"/>
      <c r="L89" s="34"/>
      <c r="M89" s="34"/>
      <c r="N89" s="34"/>
      <c r="O89" s="38"/>
    </row>
  </sheetData>
  <sheetProtection/>
  <mergeCells count="14">
    <mergeCell ref="I5:I6"/>
    <mergeCell ref="J5:J6"/>
    <mergeCell ref="K5:K6"/>
    <mergeCell ref="L5:L6"/>
    <mergeCell ref="M5:M6"/>
    <mergeCell ref="N5:N6"/>
    <mergeCell ref="A2:N2"/>
    <mergeCell ref="A3:N3"/>
    <mergeCell ref="A4:N4"/>
    <mergeCell ref="A5:A6"/>
    <mergeCell ref="B5:B6"/>
    <mergeCell ref="C5:C6"/>
    <mergeCell ref="D5:G5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view="pageBreakPreview" zoomScale="75" zoomScaleSheetLayoutView="75" zoomScalePageLayoutView="0" workbookViewId="0" topLeftCell="A1">
      <selection activeCell="C81" sqref="C81"/>
    </sheetView>
  </sheetViews>
  <sheetFormatPr defaultColWidth="6.57421875" defaultRowHeight="15"/>
  <cols>
    <col min="1" max="1" width="39.140625" style="58" customWidth="1"/>
    <col min="2" max="3" width="10.28125" style="58" customWidth="1"/>
    <col min="4" max="4" width="9.140625" style="58" customWidth="1"/>
    <col min="5" max="5" width="9.421875" style="58" customWidth="1"/>
    <col min="6" max="6" width="10.57421875" style="58" customWidth="1"/>
    <col min="7" max="7" width="9.8515625" style="58" customWidth="1"/>
    <col min="8" max="8" width="9.421875" style="58" customWidth="1"/>
    <col min="9" max="14" width="11.421875" style="58" customWidth="1"/>
    <col min="15" max="16384" width="6.57421875" style="58" customWidth="1"/>
  </cols>
  <sheetData>
    <row r="1" ht="23.25">
      <c r="N1" s="6"/>
    </row>
    <row r="2" spans="1:14" ht="26.25">
      <c r="A2" s="337" t="s">
        <v>116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</row>
    <row r="3" spans="1:14" ht="26.25">
      <c r="A3" s="337" t="s">
        <v>346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spans="1:14" ht="26.25">
      <c r="A4" s="338" t="s">
        <v>347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6" s="59" customFormat="1" ht="132.75" customHeight="1">
      <c r="A5" s="339" t="s">
        <v>3</v>
      </c>
      <c r="B5" s="334" t="s">
        <v>4</v>
      </c>
      <c r="C5" s="334" t="s">
        <v>119</v>
      </c>
      <c r="D5" s="341" t="s">
        <v>6</v>
      </c>
      <c r="E5" s="342"/>
      <c r="F5" s="342"/>
      <c r="G5" s="343"/>
      <c r="H5" s="334" t="s">
        <v>7</v>
      </c>
      <c r="I5" s="344" t="s">
        <v>8</v>
      </c>
      <c r="J5" s="346" t="s">
        <v>9</v>
      </c>
      <c r="K5" s="334" t="s">
        <v>10</v>
      </c>
      <c r="L5" s="334" t="s">
        <v>11</v>
      </c>
      <c r="M5" s="334" t="s">
        <v>12</v>
      </c>
      <c r="N5" s="334" t="s">
        <v>13</v>
      </c>
      <c r="O5" s="2"/>
      <c r="P5" s="2"/>
    </row>
    <row r="6" spans="1:16" s="59" customFormat="1" ht="28.5" customHeight="1">
      <c r="A6" s="340"/>
      <c r="B6" s="336"/>
      <c r="C6" s="336"/>
      <c r="D6" s="7" t="s">
        <v>14</v>
      </c>
      <c r="E6" s="7" t="s">
        <v>15</v>
      </c>
      <c r="F6" s="7" t="s">
        <v>16</v>
      </c>
      <c r="G6" s="7" t="s">
        <v>17</v>
      </c>
      <c r="H6" s="336"/>
      <c r="I6" s="345"/>
      <c r="J6" s="347"/>
      <c r="K6" s="335"/>
      <c r="L6" s="336"/>
      <c r="M6" s="336"/>
      <c r="N6" s="336"/>
      <c r="O6" s="2"/>
      <c r="P6" s="2"/>
    </row>
    <row r="7" spans="1:16" s="59" customFormat="1" ht="24" customHeight="1">
      <c r="A7" s="60" t="s">
        <v>18</v>
      </c>
      <c r="B7" s="61"/>
      <c r="C7" s="61"/>
      <c r="D7" s="61"/>
      <c r="E7" s="61"/>
      <c r="F7" s="61"/>
      <c r="G7" s="61"/>
      <c r="H7" s="61"/>
      <c r="I7" s="62"/>
      <c r="J7" s="63"/>
      <c r="K7" s="64"/>
      <c r="L7" s="61"/>
      <c r="M7" s="61"/>
      <c r="N7" s="61"/>
      <c r="O7" s="2"/>
      <c r="P7" s="2"/>
    </row>
    <row r="8" spans="1:16" s="4" customFormat="1" ht="26.25" customHeight="1">
      <c r="A8" s="8" t="s">
        <v>19</v>
      </c>
      <c r="B8" s="7"/>
      <c r="C8" s="7"/>
      <c r="D8" s="7"/>
      <c r="E8" s="7"/>
      <c r="F8" s="7"/>
      <c r="G8" s="7"/>
      <c r="H8" s="7"/>
      <c r="I8" s="9"/>
      <c r="J8" s="10"/>
      <c r="K8" s="7"/>
      <c r="L8" s="7"/>
      <c r="M8" s="7"/>
      <c r="N8" s="7"/>
      <c r="O8" s="3"/>
      <c r="P8" s="3"/>
    </row>
    <row r="9" spans="1:14" s="5" customFormat="1" ht="23.25">
      <c r="A9" s="66" t="s">
        <v>20</v>
      </c>
      <c r="B9" s="105">
        <v>27</v>
      </c>
      <c r="C9" s="71"/>
      <c r="D9" s="71"/>
      <c r="E9" s="71"/>
      <c r="F9" s="71"/>
      <c r="G9" s="71"/>
      <c r="H9" s="71"/>
      <c r="I9" s="80"/>
      <c r="J9" s="310">
        <v>14850</v>
      </c>
      <c r="K9" s="71"/>
      <c r="L9" s="71"/>
      <c r="M9" s="71"/>
      <c r="N9" s="71"/>
    </row>
    <row r="10" spans="1:14" s="5" customFormat="1" ht="23.25">
      <c r="A10" s="66" t="s">
        <v>23</v>
      </c>
      <c r="B10" s="311"/>
      <c r="C10" s="311"/>
      <c r="D10" s="312"/>
      <c r="E10" s="312"/>
      <c r="F10" s="312"/>
      <c r="G10" s="312"/>
      <c r="H10" s="311"/>
      <c r="I10" s="313"/>
      <c r="J10" s="314"/>
      <c r="K10" s="315"/>
      <c r="L10" s="315"/>
      <c r="M10" s="315"/>
      <c r="N10" s="316"/>
    </row>
    <row r="11" spans="1:14" s="5" customFormat="1" ht="23.25">
      <c r="A11" s="78" t="s">
        <v>26</v>
      </c>
      <c r="B11" s="71"/>
      <c r="C11" s="71"/>
      <c r="D11" s="71"/>
      <c r="E11" s="71"/>
      <c r="F11" s="71"/>
      <c r="G11" s="71"/>
      <c r="H11" s="71"/>
      <c r="I11" s="80"/>
      <c r="J11" s="317"/>
      <c r="K11" s="318"/>
      <c r="L11" s="318"/>
      <c r="M11" s="318"/>
      <c r="N11" s="316"/>
    </row>
    <row r="12" spans="1:14" s="5" customFormat="1" ht="23.25">
      <c r="A12" s="113" t="s">
        <v>348</v>
      </c>
      <c r="B12" s="105">
        <v>416</v>
      </c>
      <c r="C12" s="71"/>
      <c r="D12" s="71"/>
      <c r="E12" s="71"/>
      <c r="F12" s="71"/>
      <c r="G12" s="71"/>
      <c r="H12" s="71"/>
      <c r="I12" s="80"/>
      <c r="J12" s="71"/>
      <c r="K12" s="71"/>
      <c r="L12" s="71"/>
      <c r="M12" s="71"/>
      <c r="N12" s="71"/>
    </row>
    <row r="13" spans="1:14" s="5" customFormat="1" ht="23.25">
      <c r="A13" s="272" t="s">
        <v>349</v>
      </c>
      <c r="B13" s="105"/>
      <c r="C13" s="71"/>
      <c r="D13" s="71"/>
      <c r="E13" s="105"/>
      <c r="F13" s="105"/>
      <c r="G13" s="71"/>
      <c r="H13" s="71"/>
      <c r="I13" s="80"/>
      <c r="J13" s="317"/>
      <c r="K13" s="318"/>
      <c r="L13" s="318"/>
      <c r="M13" s="318"/>
      <c r="N13" s="316"/>
    </row>
    <row r="14" spans="1:14" s="5" customFormat="1" ht="23.25">
      <c r="A14" s="272" t="s">
        <v>349</v>
      </c>
      <c r="B14" s="105"/>
      <c r="C14" s="71"/>
      <c r="D14" s="71"/>
      <c r="E14" s="105"/>
      <c r="F14" s="105"/>
      <c r="G14" s="71"/>
      <c r="H14" s="71"/>
      <c r="I14" s="80"/>
      <c r="J14" s="317"/>
      <c r="K14" s="318"/>
      <c r="L14" s="318"/>
      <c r="M14" s="318"/>
      <c r="N14" s="316"/>
    </row>
    <row r="15" spans="1:14" s="5" customFormat="1" ht="23.25">
      <c r="A15" s="272" t="s">
        <v>349</v>
      </c>
      <c r="B15" s="105"/>
      <c r="C15" s="71"/>
      <c r="D15" s="71"/>
      <c r="E15" s="105"/>
      <c r="F15" s="105"/>
      <c r="G15" s="105"/>
      <c r="H15" s="71"/>
      <c r="I15" s="80"/>
      <c r="J15" s="317"/>
      <c r="K15" s="318"/>
      <c r="L15" s="318"/>
      <c r="M15" s="318"/>
      <c r="N15" s="316"/>
    </row>
    <row r="16" spans="1:14" s="5" customFormat="1" ht="46.5">
      <c r="A16" s="114" t="s">
        <v>350</v>
      </c>
      <c r="B16" s="105">
        <v>40</v>
      </c>
      <c r="C16" s="71"/>
      <c r="D16" s="71"/>
      <c r="E16" s="71"/>
      <c r="F16" s="71"/>
      <c r="G16" s="71"/>
      <c r="H16" s="71"/>
      <c r="I16" s="80"/>
      <c r="J16" s="319"/>
      <c r="K16" s="320"/>
      <c r="L16" s="320"/>
      <c r="M16" s="320"/>
      <c r="N16" s="104"/>
    </row>
    <row r="17" spans="1:14" s="5" customFormat="1" ht="23.25">
      <c r="A17" s="66" t="s">
        <v>35</v>
      </c>
      <c r="B17" s="105">
        <v>560</v>
      </c>
      <c r="C17" s="71"/>
      <c r="D17" s="71"/>
      <c r="E17" s="71"/>
      <c r="F17" s="71"/>
      <c r="G17" s="71"/>
      <c r="H17" s="71"/>
      <c r="I17" s="80"/>
      <c r="J17" s="321">
        <v>64400</v>
      </c>
      <c r="K17" s="275"/>
      <c r="L17" s="275"/>
      <c r="M17" s="275"/>
      <c r="N17" s="104"/>
    </row>
    <row r="18" spans="1:14" s="5" customFormat="1" ht="23.25">
      <c r="A18" s="114" t="s">
        <v>351</v>
      </c>
      <c r="B18" s="71"/>
      <c r="C18" s="105"/>
      <c r="D18" s="105"/>
      <c r="E18" s="105"/>
      <c r="F18" s="105"/>
      <c r="G18" s="105"/>
      <c r="H18" s="105"/>
      <c r="I18" s="80"/>
      <c r="J18" s="81"/>
      <c r="K18" s="71"/>
      <c r="L18" s="71"/>
      <c r="M18" s="71"/>
      <c r="N18" s="71"/>
    </row>
    <row r="19" spans="1:14" ht="23.25">
      <c r="A19" s="114" t="s">
        <v>352</v>
      </c>
      <c r="B19" s="100"/>
      <c r="C19" s="100"/>
      <c r="D19" s="100"/>
      <c r="E19" s="322"/>
      <c r="F19" s="322"/>
      <c r="G19" s="100"/>
      <c r="H19" s="100"/>
      <c r="I19" s="102"/>
      <c r="J19" s="103"/>
      <c r="K19" s="100"/>
      <c r="L19" s="100"/>
      <c r="M19" s="100"/>
      <c r="N19" s="100"/>
    </row>
    <row r="20" spans="1:14" s="5" customFormat="1" ht="23.25">
      <c r="A20" s="66" t="s">
        <v>43</v>
      </c>
      <c r="B20" s="105">
        <v>960</v>
      </c>
      <c r="C20" s="105"/>
      <c r="D20" s="71"/>
      <c r="E20" s="71"/>
      <c r="F20" s="71"/>
      <c r="G20" s="71"/>
      <c r="H20" s="105"/>
      <c r="I20" s="80"/>
      <c r="J20" s="81"/>
      <c r="K20" s="71"/>
      <c r="L20" s="71"/>
      <c r="M20" s="71"/>
      <c r="N20" s="71"/>
    </row>
    <row r="21" spans="1:14" s="5" customFormat="1" ht="23.25">
      <c r="A21" s="113" t="s">
        <v>353</v>
      </c>
      <c r="B21" s="71"/>
      <c r="C21" s="105"/>
      <c r="D21" s="105"/>
      <c r="E21" s="105"/>
      <c r="F21" s="105"/>
      <c r="G21" s="105"/>
      <c r="H21" s="105"/>
      <c r="I21" s="323"/>
      <c r="J21" s="81"/>
      <c r="K21" s="71"/>
      <c r="L21" s="71"/>
      <c r="M21" s="71"/>
      <c r="N21" s="71"/>
    </row>
    <row r="22" spans="1:14" s="5" customFormat="1" ht="23.25">
      <c r="A22" s="113" t="s">
        <v>354</v>
      </c>
      <c r="B22" s="71"/>
      <c r="C22" s="105"/>
      <c r="D22" s="105"/>
      <c r="E22" s="105"/>
      <c r="F22" s="105"/>
      <c r="G22" s="105"/>
      <c r="H22" s="105"/>
      <c r="I22" s="80"/>
      <c r="J22" s="81"/>
      <c r="K22" s="71"/>
      <c r="L22" s="71"/>
      <c r="M22" s="71"/>
      <c r="N22" s="71"/>
    </row>
    <row r="23" spans="1:14" s="5" customFormat="1" ht="23.25">
      <c r="A23" s="66" t="s">
        <v>54</v>
      </c>
      <c r="B23" s="324">
        <v>208</v>
      </c>
      <c r="C23" s="71"/>
      <c r="D23" s="71"/>
      <c r="E23" s="71"/>
      <c r="F23" s="71"/>
      <c r="G23" s="71"/>
      <c r="H23" s="71"/>
      <c r="I23" s="80"/>
      <c r="J23" s="310">
        <v>166400</v>
      </c>
      <c r="K23" s="325"/>
      <c r="L23" s="325"/>
      <c r="M23" s="325"/>
      <c r="N23" s="104"/>
    </row>
    <row r="24" spans="1:14" s="5" customFormat="1" ht="23.25">
      <c r="A24" s="74" t="s">
        <v>355</v>
      </c>
      <c r="B24" s="71"/>
      <c r="C24" s="105"/>
      <c r="D24" s="105"/>
      <c r="E24" s="105"/>
      <c r="F24" s="105"/>
      <c r="G24" s="105"/>
      <c r="H24" s="105"/>
      <c r="I24" s="80"/>
      <c r="J24" s="81"/>
      <c r="K24" s="71"/>
      <c r="L24" s="71"/>
      <c r="M24" s="71"/>
      <c r="N24" s="71"/>
    </row>
    <row r="25" spans="1:14" s="5" customFormat="1" ht="23.25">
      <c r="A25" s="74" t="s">
        <v>356</v>
      </c>
      <c r="B25" s="71"/>
      <c r="C25" s="105"/>
      <c r="D25" s="105"/>
      <c r="E25" s="105"/>
      <c r="F25" s="105"/>
      <c r="G25" s="105"/>
      <c r="H25" s="105"/>
      <c r="I25" s="80"/>
      <c r="J25" s="81"/>
      <c r="K25" s="71"/>
      <c r="L25" s="71"/>
      <c r="M25" s="71"/>
      <c r="N25" s="71"/>
    </row>
    <row r="26" spans="1:14" s="5" customFormat="1" ht="23.25">
      <c r="A26" s="74" t="s">
        <v>357</v>
      </c>
      <c r="B26" s="71"/>
      <c r="C26" s="105"/>
      <c r="D26" s="105"/>
      <c r="E26" s="105"/>
      <c r="F26" s="105"/>
      <c r="G26" s="105"/>
      <c r="H26" s="105"/>
      <c r="I26" s="80"/>
      <c r="J26" s="81"/>
      <c r="K26" s="71"/>
      <c r="L26" s="71"/>
      <c r="M26" s="71"/>
      <c r="N26" s="71"/>
    </row>
    <row r="27" spans="1:14" s="5" customFormat="1" ht="23.25">
      <c r="A27" s="74" t="s">
        <v>358</v>
      </c>
      <c r="B27" s="71"/>
      <c r="C27" s="105"/>
      <c r="D27" s="105"/>
      <c r="E27" s="105"/>
      <c r="F27" s="105"/>
      <c r="G27" s="105"/>
      <c r="H27" s="105"/>
      <c r="I27" s="80"/>
      <c r="J27" s="81"/>
      <c r="K27" s="71"/>
      <c r="L27" s="71"/>
      <c r="M27" s="71"/>
      <c r="N27" s="71"/>
    </row>
    <row r="28" spans="1:14" s="5" customFormat="1" ht="23.25">
      <c r="A28" s="66" t="s">
        <v>62</v>
      </c>
      <c r="B28" s="105"/>
      <c r="C28" s="71"/>
      <c r="D28" s="71"/>
      <c r="E28" s="71"/>
      <c r="F28" s="71"/>
      <c r="G28" s="105"/>
      <c r="H28" s="105"/>
      <c r="I28" s="326"/>
      <c r="J28" s="317"/>
      <c r="K28" s="327"/>
      <c r="L28" s="327"/>
      <c r="M28" s="327"/>
      <c r="N28" s="316"/>
    </row>
    <row r="29" spans="1:14" s="5" customFormat="1" ht="23.25">
      <c r="A29" s="66" t="s">
        <v>67</v>
      </c>
      <c r="B29" s="71"/>
      <c r="C29" s="71"/>
      <c r="D29" s="71"/>
      <c r="E29" s="71"/>
      <c r="F29" s="71"/>
      <c r="G29" s="71"/>
      <c r="H29" s="71"/>
      <c r="I29" s="80"/>
      <c r="J29" s="81"/>
      <c r="K29" s="71"/>
      <c r="L29" s="71"/>
      <c r="M29" s="71"/>
      <c r="N29" s="71"/>
    </row>
    <row r="30" spans="1:14" ht="46.5">
      <c r="A30" s="86" t="s">
        <v>68</v>
      </c>
      <c r="B30" s="87"/>
      <c r="C30" s="87"/>
      <c r="D30" s="87"/>
      <c r="E30" s="87"/>
      <c r="F30" s="87"/>
      <c r="G30" s="87"/>
      <c r="H30" s="87"/>
      <c r="I30" s="88"/>
      <c r="J30" s="89"/>
      <c r="K30" s="87"/>
      <c r="L30" s="87"/>
      <c r="M30" s="87"/>
      <c r="N30" s="87"/>
    </row>
    <row r="31" spans="1:14" s="5" customFormat="1" ht="23.25">
      <c r="A31" s="66" t="s">
        <v>69</v>
      </c>
      <c r="B31" s="71"/>
      <c r="C31" s="71"/>
      <c r="D31" s="71"/>
      <c r="E31" s="71"/>
      <c r="F31" s="71"/>
      <c r="G31" s="71"/>
      <c r="H31" s="71"/>
      <c r="I31" s="80"/>
      <c r="J31" s="81"/>
      <c r="K31" s="71"/>
      <c r="L31" s="71"/>
      <c r="M31" s="71"/>
      <c r="N31" s="71"/>
    </row>
    <row r="32" spans="1:14" s="5" customFormat="1" ht="23.25">
      <c r="A32" s="66" t="s">
        <v>70</v>
      </c>
      <c r="B32" s="71"/>
      <c r="C32" s="71"/>
      <c r="D32" s="71"/>
      <c r="E32" s="71"/>
      <c r="F32" s="71"/>
      <c r="G32" s="71"/>
      <c r="H32" s="71"/>
      <c r="I32" s="80"/>
      <c r="J32" s="81"/>
      <c r="K32" s="71"/>
      <c r="L32" s="71"/>
      <c r="M32" s="71"/>
      <c r="N32" s="71"/>
    </row>
    <row r="33" spans="1:14" s="5" customFormat="1" ht="23.25">
      <c r="A33" s="66" t="s">
        <v>71</v>
      </c>
      <c r="B33" s="71"/>
      <c r="C33" s="71"/>
      <c r="D33" s="71"/>
      <c r="E33" s="71"/>
      <c r="F33" s="71"/>
      <c r="G33" s="71"/>
      <c r="H33" s="71"/>
      <c r="I33" s="80"/>
      <c r="J33" s="81"/>
      <c r="K33" s="71"/>
      <c r="L33" s="71"/>
      <c r="M33" s="71"/>
      <c r="N33" s="71"/>
    </row>
    <row r="34" spans="1:14" s="5" customFormat="1" ht="23.25">
      <c r="A34" s="66" t="s">
        <v>72</v>
      </c>
      <c r="B34" s="71"/>
      <c r="C34" s="71"/>
      <c r="D34" s="71"/>
      <c r="E34" s="71"/>
      <c r="F34" s="71"/>
      <c r="G34" s="71"/>
      <c r="H34" s="71"/>
      <c r="I34" s="80"/>
      <c r="J34" s="81"/>
      <c r="K34" s="71"/>
      <c r="L34" s="71"/>
      <c r="M34" s="71"/>
      <c r="N34" s="71"/>
    </row>
    <row r="35" spans="1:14" ht="46.5">
      <c r="A35" s="86" t="s">
        <v>73</v>
      </c>
      <c r="B35" s="87"/>
      <c r="C35" s="87"/>
      <c r="D35" s="87"/>
      <c r="E35" s="87"/>
      <c r="F35" s="87"/>
      <c r="G35" s="87"/>
      <c r="H35" s="87"/>
      <c r="I35" s="88"/>
      <c r="J35" s="89"/>
      <c r="K35" s="87"/>
      <c r="L35" s="87"/>
      <c r="M35" s="87"/>
      <c r="N35" s="87"/>
    </row>
    <row r="36" spans="1:14" s="5" customFormat="1" ht="46.5">
      <c r="A36" s="78" t="s">
        <v>74</v>
      </c>
      <c r="B36" s="71"/>
      <c r="C36" s="71"/>
      <c r="D36" s="71"/>
      <c r="E36" s="71"/>
      <c r="F36" s="71"/>
      <c r="G36" s="71"/>
      <c r="H36" s="71"/>
      <c r="I36" s="80"/>
      <c r="J36" s="81"/>
      <c r="K36" s="71"/>
      <c r="L36" s="71"/>
      <c r="M36" s="71"/>
      <c r="N36" s="71"/>
    </row>
    <row r="37" spans="1:14" s="5" customFormat="1" ht="23.25">
      <c r="A37" s="66" t="s">
        <v>75</v>
      </c>
      <c r="B37" s="71"/>
      <c r="C37" s="71"/>
      <c r="D37" s="71"/>
      <c r="E37" s="71"/>
      <c r="F37" s="71"/>
      <c r="G37" s="71"/>
      <c r="H37" s="71"/>
      <c r="I37" s="80"/>
      <c r="J37" s="81"/>
      <c r="K37" s="71"/>
      <c r="L37" s="71"/>
      <c r="M37" s="71"/>
      <c r="N37" s="71"/>
    </row>
    <row r="38" spans="1:14" s="5" customFormat="1" ht="23.25">
      <c r="A38" s="66" t="s">
        <v>76</v>
      </c>
      <c r="C38" s="71"/>
      <c r="D38" s="71"/>
      <c r="E38" s="71"/>
      <c r="F38" s="71"/>
      <c r="G38" s="71"/>
      <c r="H38" s="71"/>
      <c r="I38" s="80"/>
      <c r="J38" s="81"/>
      <c r="K38" s="71"/>
      <c r="L38" s="71"/>
      <c r="M38" s="71"/>
      <c r="N38" s="71"/>
    </row>
    <row r="39" spans="1:14" s="5" customFormat="1" ht="23.25">
      <c r="A39" s="66" t="s">
        <v>77</v>
      </c>
      <c r="B39" s="71"/>
      <c r="C39" s="71"/>
      <c r="D39" s="71"/>
      <c r="E39" s="71"/>
      <c r="F39" s="71"/>
      <c r="G39" s="71"/>
      <c r="H39" s="71"/>
      <c r="I39" s="80"/>
      <c r="J39" s="81"/>
      <c r="K39" s="71"/>
      <c r="L39" s="71"/>
      <c r="M39" s="71"/>
      <c r="N39" s="71"/>
    </row>
    <row r="40" spans="1:14" s="5" customFormat="1" ht="23.25">
      <c r="A40" s="78" t="s">
        <v>78</v>
      </c>
      <c r="B40" s="71"/>
      <c r="C40" s="71"/>
      <c r="D40" s="71"/>
      <c r="E40" s="71"/>
      <c r="F40" s="71"/>
      <c r="G40" s="71"/>
      <c r="H40" s="71"/>
      <c r="I40" s="80"/>
      <c r="J40" s="81"/>
      <c r="K40" s="71"/>
      <c r="L40" s="71"/>
      <c r="M40" s="71"/>
      <c r="N40" s="71"/>
    </row>
    <row r="41" spans="1:14" ht="23.25">
      <c r="A41" s="90" t="s">
        <v>79</v>
      </c>
      <c r="B41" s="87"/>
      <c r="C41" s="87"/>
      <c r="D41" s="87"/>
      <c r="E41" s="87"/>
      <c r="F41" s="87"/>
      <c r="G41" s="87"/>
      <c r="H41" s="87"/>
      <c r="I41" s="88"/>
      <c r="J41" s="328">
        <v>2777</v>
      </c>
      <c r="K41" s="329"/>
      <c r="L41" s="329"/>
      <c r="M41" s="329"/>
      <c r="N41" s="330"/>
    </row>
    <row r="42" spans="1:14" s="5" customFormat="1" ht="23.25">
      <c r="A42" s="67" t="s">
        <v>80</v>
      </c>
      <c r="B42" s="315">
        <v>30000</v>
      </c>
      <c r="C42" s="315" t="s">
        <v>270</v>
      </c>
      <c r="D42" s="327">
        <v>450</v>
      </c>
      <c r="E42" s="105">
        <v>810</v>
      </c>
      <c r="F42" s="327">
        <v>240</v>
      </c>
      <c r="G42" s="105">
        <v>90</v>
      </c>
      <c r="H42" s="315">
        <v>1590</v>
      </c>
      <c r="I42" s="331">
        <v>0.053</v>
      </c>
      <c r="J42" s="314"/>
      <c r="K42" s="105"/>
      <c r="L42" s="105"/>
      <c r="M42" s="105"/>
      <c r="N42" s="316"/>
    </row>
    <row r="43" spans="1:14" s="5" customFormat="1" ht="23.25">
      <c r="A43" s="67" t="s">
        <v>81</v>
      </c>
      <c r="B43" s="315">
        <v>1000</v>
      </c>
      <c r="C43" s="315" t="s">
        <v>270</v>
      </c>
      <c r="D43" s="105">
        <v>12</v>
      </c>
      <c r="E43" s="105">
        <v>25</v>
      </c>
      <c r="F43" s="105">
        <v>8</v>
      </c>
      <c r="G43" s="105">
        <v>1</v>
      </c>
      <c r="H43" s="105">
        <v>46</v>
      </c>
      <c r="I43" s="331">
        <v>0.046</v>
      </c>
      <c r="J43" s="81"/>
      <c r="K43" s="71"/>
      <c r="L43" s="71"/>
      <c r="M43" s="71"/>
      <c r="N43" s="71"/>
    </row>
    <row r="44" spans="1:14" s="5" customFormat="1" ht="23.25">
      <c r="A44" s="67" t="s">
        <v>132</v>
      </c>
      <c r="B44" s="311">
        <v>10000</v>
      </c>
      <c r="C44" s="311" t="s">
        <v>270</v>
      </c>
      <c r="D44" s="105">
        <v>440</v>
      </c>
      <c r="E44" s="105">
        <v>686</v>
      </c>
      <c r="F44" s="105">
        <v>171</v>
      </c>
      <c r="G44" s="105">
        <v>103</v>
      </c>
      <c r="H44" s="311">
        <v>1400</v>
      </c>
      <c r="I44" s="98">
        <v>0.14</v>
      </c>
      <c r="J44" s="81"/>
      <c r="K44" s="71"/>
      <c r="L44" s="71"/>
      <c r="M44" s="71"/>
      <c r="N44" s="71"/>
    </row>
    <row r="45" spans="1:14" s="5" customFormat="1" ht="23.25">
      <c r="A45" s="71" t="s">
        <v>359</v>
      </c>
      <c r="B45" s="71"/>
      <c r="C45" s="105"/>
      <c r="D45" s="105"/>
      <c r="E45" s="105"/>
      <c r="F45" s="105"/>
      <c r="G45" s="105"/>
      <c r="H45" s="315"/>
      <c r="I45" s="80"/>
      <c r="J45" s="81"/>
      <c r="K45" s="71"/>
      <c r="L45" s="71"/>
      <c r="M45" s="71"/>
      <c r="N45" s="71"/>
    </row>
    <row r="46" spans="1:14" s="5" customFormat="1" ht="23.25">
      <c r="A46" s="100" t="s">
        <v>360</v>
      </c>
      <c r="B46" s="71"/>
      <c r="C46" s="71"/>
      <c r="D46" s="105"/>
      <c r="E46" s="105"/>
      <c r="F46" s="105"/>
      <c r="G46" s="105"/>
      <c r="H46" s="315"/>
      <c r="I46" s="80"/>
      <c r="J46" s="81"/>
      <c r="K46" s="71"/>
      <c r="L46" s="71"/>
      <c r="M46" s="71"/>
      <c r="N46" s="71"/>
    </row>
    <row r="47" spans="1:14" s="5" customFormat="1" ht="23.25">
      <c r="A47" s="67" t="s">
        <v>84</v>
      </c>
      <c r="B47" s="315">
        <v>10000</v>
      </c>
      <c r="C47" s="105" t="s">
        <v>53</v>
      </c>
      <c r="D47" s="105">
        <v>285</v>
      </c>
      <c r="E47" s="105">
        <v>547</v>
      </c>
      <c r="F47" s="105">
        <v>120</v>
      </c>
      <c r="G47" s="105">
        <v>95</v>
      </c>
      <c r="H47" s="327">
        <v>1047</v>
      </c>
      <c r="I47" s="331">
        <v>0.1047</v>
      </c>
      <c r="J47" s="81"/>
      <c r="K47" s="71"/>
      <c r="L47" s="71"/>
      <c r="M47" s="71"/>
      <c r="N47" s="71"/>
    </row>
    <row r="48" spans="1:14" ht="23.25">
      <c r="A48" s="100" t="s">
        <v>361</v>
      </c>
      <c r="B48" s="100"/>
      <c r="C48" s="100"/>
      <c r="D48" s="322"/>
      <c r="E48" s="322"/>
      <c r="F48" s="322"/>
      <c r="G48" s="322"/>
      <c r="H48" s="100"/>
      <c r="I48" s="102"/>
      <c r="J48" s="103"/>
      <c r="K48" s="100"/>
      <c r="L48" s="100"/>
      <c r="M48" s="100"/>
      <c r="N48" s="100"/>
    </row>
    <row r="49" spans="1:14" ht="23.25">
      <c r="A49" s="100" t="s">
        <v>362</v>
      </c>
      <c r="B49" s="100"/>
      <c r="C49" s="100"/>
      <c r="D49" s="322"/>
      <c r="E49" s="322"/>
      <c r="F49" s="322"/>
      <c r="G49" s="322"/>
      <c r="H49" s="100"/>
      <c r="I49" s="102"/>
      <c r="J49" s="103"/>
      <c r="K49" s="100"/>
      <c r="L49" s="100"/>
      <c r="M49" s="100"/>
      <c r="N49" s="100"/>
    </row>
    <row r="50" spans="1:14" ht="23.25">
      <c r="A50" s="100" t="s">
        <v>363</v>
      </c>
      <c r="B50" s="100"/>
      <c r="C50" s="100"/>
      <c r="D50" s="322"/>
      <c r="E50" s="322"/>
      <c r="F50" s="322"/>
      <c r="G50" s="100"/>
      <c r="H50" s="100"/>
      <c r="I50" s="102"/>
      <c r="J50" s="103"/>
      <c r="K50" s="100"/>
      <c r="L50" s="100"/>
      <c r="M50" s="100"/>
      <c r="N50" s="100"/>
    </row>
    <row r="51" spans="1:14" ht="23.25">
      <c r="A51" s="64" t="s">
        <v>100</v>
      </c>
      <c r="B51" s="87"/>
      <c r="C51" s="87"/>
      <c r="D51" s="87"/>
      <c r="E51" s="87"/>
      <c r="F51" s="87"/>
      <c r="G51" s="87"/>
      <c r="H51" s="87"/>
      <c r="I51" s="88"/>
      <c r="J51" s="89"/>
      <c r="K51" s="87"/>
      <c r="L51" s="87"/>
      <c r="M51" s="87"/>
      <c r="N51" s="87"/>
    </row>
    <row r="52" spans="1:14" s="5" customFormat="1" ht="23.25">
      <c r="A52" s="67" t="s">
        <v>101</v>
      </c>
      <c r="B52" s="71"/>
      <c r="C52" s="71"/>
      <c r="D52" s="71"/>
      <c r="E52" s="71"/>
      <c r="F52" s="71"/>
      <c r="G52" s="71"/>
      <c r="H52" s="71"/>
      <c r="I52" s="80"/>
      <c r="J52" s="81"/>
      <c r="K52" s="71"/>
      <c r="L52" s="71"/>
      <c r="M52" s="71"/>
      <c r="N52" s="71"/>
    </row>
    <row r="53" spans="1:14" s="5" customFormat="1" ht="23.25">
      <c r="A53" s="67" t="s">
        <v>102</v>
      </c>
      <c r="B53" s="315"/>
      <c r="C53" s="315"/>
      <c r="D53" s="105"/>
      <c r="E53" s="105"/>
      <c r="F53" s="105"/>
      <c r="G53" s="105"/>
      <c r="H53" s="315"/>
      <c r="I53" s="326"/>
      <c r="J53" s="314"/>
      <c r="K53" s="315"/>
      <c r="L53" s="315"/>
      <c r="M53" s="315"/>
      <c r="N53" s="316"/>
    </row>
    <row r="54" spans="1:14" s="5" customFormat="1" ht="23.25">
      <c r="A54" s="67" t="s">
        <v>103</v>
      </c>
      <c r="B54" s="315"/>
      <c r="C54" s="105"/>
      <c r="D54" s="71"/>
      <c r="E54" s="71"/>
      <c r="F54" s="71"/>
      <c r="G54" s="71"/>
      <c r="H54" s="105"/>
      <c r="I54" s="326"/>
      <c r="J54" s="81"/>
      <c r="K54" s="71"/>
      <c r="L54" s="71"/>
      <c r="M54" s="71"/>
      <c r="N54" s="71"/>
    </row>
    <row r="55" spans="1:14" ht="23.25">
      <c r="A55" s="114" t="s">
        <v>364</v>
      </c>
      <c r="B55" s="100"/>
      <c r="C55" s="100"/>
      <c r="D55" s="100"/>
      <c r="E55" s="322"/>
      <c r="F55" s="100"/>
      <c r="G55" s="100"/>
      <c r="H55" s="100"/>
      <c r="I55" s="102"/>
      <c r="J55" s="103"/>
      <c r="K55" s="100"/>
      <c r="L55" s="100"/>
      <c r="M55" s="100"/>
      <c r="N55" s="100"/>
    </row>
    <row r="56" spans="1:14" ht="23.25">
      <c r="A56" s="114" t="s">
        <v>365</v>
      </c>
      <c r="B56" s="100"/>
      <c r="C56" s="100"/>
      <c r="D56" s="100"/>
      <c r="E56" s="322"/>
      <c r="F56" s="100"/>
      <c r="G56" s="100"/>
      <c r="H56" s="100"/>
      <c r="I56" s="102"/>
      <c r="J56" s="103"/>
      <c r="K56" s="100"/>
      <c r="L56" s="100"/>
      <c r="M56" s="100"/>
      <c r="N56" s="100"/>
    </row>
    <row r="57" spans="1:14" s="5" customFormat="1" ht="23.25">
      <c r="A57" s="67" t="s">
        <v>106</v>
      </c>
      <c r="B57" s="315">
        <v>1280</v>
      </c>
      <c r="C57" s="71"/>
      <c r="D57" s="71"/>
      <c r="E57" s="71"/>
      <c r="F57" s="71"/>
      <c r="G57" s="71"/>
      <c r="H57" s="315">
        <v>1280</v>
      </c>
      <c r="I57" s="326">
        <v>1</v>
      </c>
      <c r="J57" s="332"/>
      <c r="K57" s="333"/>
      <c r="L57" s="71"/>
      <c r="M57" s="333"/>
      <c r="N57" s="316"/>
    </row>
    <row r="58" spans="1:14" s="5" customFormat="1" ht="23.25">
      <c r="A58" s="71" t="s">
        <v>107</v>
      </c>
      <c r="B58" s="105">
        <v>49</v>
      </c>
      <c r="C58" s="105"/>
      <c r="D58" s="105">
        <v>6</v>
      </c>
      <c r="E58" s="105">
        <v>17</v>
      </c>
      <c r="F58" s="105">
        <v>24</v>
      </c>
      <c r="G58" s="105">
        <v>2</v>
      </c>
      <c r="H58" s="105">
        <v>49</v>
      </c>
      <c r="I58" s="80"/>
      <c r="J58" s="81"/>
      <c r="K58" s="71"/>
      <c r="L58" s="71"/>
      <c r="M58" s="71"/>
      <c r="N58" s="71"/>
    </row>
    <row r="59" spans="1:14" s="5" customFormat="1" ht="23.25">
      <c r="A59" s="71" t="s">
        <v>109</v>
      </c>
      <c r="B59" s="105">
        <v>491</v>
      </c>
      <c r="C59" s="105"/>
      <c r="D59" s="105">
        <v>37</v>
      </c>
      <c r="E59" s="105">
        <v>379</v>
      </c>
      <c r="F59" s="105">
        <v>75</v>
      </c>
      <c r="G59" s="105" t="s">
        <v>53</v>
      </c>
      <c r="H59" s="105">
        <v>491</v>
      </c>
      <c r="I59" s="80"/>
      <c r="J59" s="81"/>
      <c r="K59" s="71"/>
      <c r="L59" s="71"/>
      <c r="M59" s="71"/>
      <c r="N59" s="71"/>
    </row>
    <row r="60" spans="1:14" s="5" customFormat="1" ht="23.25">
      <c r="A60" s="71" t="s">
        <v>111</v>
      </c>
      <c r="B60" s="105">
        <v>740</v>
      </c>
      <c r="C60" s="105"/>
      <c r="D60" s="105" t="s">
        <v>53</v>
      </c>
      <c r="E60" s="105">
        <v>708</v>
      </c>
      <c r="F60" s="105">
        <v>31</v>
      </c>
      <c r="G60" s="105">
        <v>1</v>
      </c>
      <c r="H60" s="105">
        <v>740</v>
      </c>
      <c r="I60" s="80"/>
      <c r="J60" s="81"/>
      <c r="K60" s="71"/>
      <c r="L60" s="71"/>
      <c r="M60" s="71"/>
      <c r="N60" s="71"/>
    </row>
    <row r="61" spans="1:14" s="5" customFormat="1" ht="23.25">
      <c r="A61" s="67" t="s">
        <v>113</v>
      </c>
      <c r="B61" s="105"/>
      <c r="C61" s="105"/>
      <c r="D61" s="105"/>
      <c r="E61" s="105"/>
      <c r="F61" s="105"/>
      <c r="G61" s="105"/>
      <c r="H61" s="105"/>
      <c r="I61" s="80"/>
      <c r="J61" s="81"/>
      <c r="K61" s="71"/>
      <c r="L61" s="71"/>
      <c r="M61" s="71"/>
      <c r="N61" s="71"/>
    </row>
    <row r="62" spans="1:14" s="5" customFormat="1" ht="23.25">
      <c r="A62" s="71" t="s">
        <v>107</v>
      </c>
      <c r="B62" s="105">
        <v>5</v>
      </c>
      <c r="C62" s="105">
        <v>6</v>
      </c>
      <c r="D62" s="105" t="s">
        <v>53</v>
      </c>
      <c r="E62" s="105">
        <v>2</v>
      </c>
      <c r="F62" s="105">
        <v>4</v>
      </c>
      <c r="G62" s="105" t="s">
        <v>53</v>
      </c>
      <c r="H62" s="105">
        <v>6</v>
      </c>
      <c r="I62" s="80"/>
      <c r="J62" s="81"/>
      <c r="K62" s="71"/>
      <c r="L62" s="71"/>
      <c r="M62" s="71"/>
      <c r="N62" s="71"/>
    </row>
    <row r="63" spans="1:14" s="5" customFormat="1" ht="23.25">
      <c r="A63" s="71" t="s">
        <v>109</v>
      </c>
      <c r="B63" s="105">
        <v>102</v>
      </c>
      <c r="C63" s="105">
        <v>102</v>
      </c>
      <c r="D63" s="105" t="s">
        <v>53</v>
      </c>
      <c r="E63" s="105">
        <v>81</v>
      </c>
      <c r="F63" s="105">
        <v>21</v>
      </c>
      <c r="G63" s="105" t="s">
        <v>53</v>
      </c>
      <c r="H63" s="105">
        <v>102</v>
      </c>
      <c r="I63" s="80"/>
      <c r="J63" s="81"/>
      <c r="K63" s="71"/>
      <c r="L63" s="71"/>
      <c r="M63" s="71"/>
      <c r="N63" s="71"/>
    </row>
    <row r="64" spans="1:14" s="5" customFormat="1" ht="23.25">
      <c r="A64" s="71" t="s">
        <v>111</v>
      </c>
      <c r="B64" s="105">
        <v>179</v>
      </c>
      <c r="C64" s="105">
        <v>179</v>
      </c>
      <c r="D64" s="105" t="s">
        <v>53</v>
      </c>
      <c r="E64" s="105">
        <v>154</v>
      </c>
      <c r="F64" s="105">
        <v>22</v>
      </c>
      <c r="G64" s="105">
        <v>3</v>
      </c>
      <c r="H64" s="105">
        <v>179</v>
      </c>
      <c r="I64" s="80"/>
      <c r="J64" s="81"/>
      <c r="K64" s="71"/>
      <c r="L64" s="71"/>
      <c r="M64" s="71"/>
      <c r="N64" s="71"/>
    </row>
  </sheetData>
  <sheetProtection/>
  <mergeCells count="14">
    <mergeCell ref="D5:G5"/>
    <mergeCell ref="H5:H6"/>
    <mergeCell ref="I5:I6"/>
    <mergeCell ref="J5:J6"/>
    <mergeCell ref="K5:K6"/>
    <mergeCell ref="L5:L6"/>
    <mergeCell ref="M5:M6"/>
    <mergeCell ref="N5:N6"/>
    <mergeCell ref="A2:N2"/>
    <mergeCell ref="A3:N3"/>
    <mergeCell ref="A4:N4"/>
    <mergeCell ref="A5:A6"/>
    <mergeCell ref="B5:B6"/>
    <mergeCell ref="C5:C6"/>
  </mergeCells>
  <printOptions/>
  <pageMargins left="0.53" right="0.26" top="0.54" bottom="0.26" header="0.5" footer="0.19"/>
  <pageSetup horizontalDpi="600" verticalDpi="600" orientation="landscape" paperSize="9" scale="66" r:id="rId1"/>
  <rowBreaks count="2" manualBreakCount="2">
    <brk id="29" max="255" man="1"/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99"/>
  <sheetViews>
    <sheetView zoomScalePageLayoutView="0" workbookViewId="0" topLeftCell="A94">
      <selection activeCell="A117" sqref="A117"/>
    </sheetView>
  </sheetViews>
  <sheetFormatPr defaultColWidth="9.140625" defaultRowHeight="15"/>
  <cols>
    <col min="1" max="1" width="41.57421875" style="0" customWidth="1"/>
  </cols>
  <sheetData>
    <row r="1" spans="1:14" ht="18.75">
      <c r="A1" s="401" t="s">
        <v>282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14" ht="18.75">
      <c r="A2" s="401" t="s">
        <v>283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4" ht="19.5" thickBot="1">
      <c r="A3" s="402" t="s">
        <v>284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ht="55.5" customHeight="1" thickBot="1">
      <c r="A4" s="348" t="s">
        <v>285</v>
      </c>
      <c r="B4" s="348" t="s">
        <v>4</v>
      </c>
      <c r="C4" s="348" t="s">
        <v>286</v>
      </c>
      <c r="D4" s="350" t="s">
        <v>287</v>
      </c>
      <c r="E4" s="351"/>
      <c r="F4" s="351"/>
      <c r="G4" s="352"/>
      <c r="H4" s="348" t="s">
        <v>7</v>
      </c>
      <c r="I4" s="348" t="s">
        <v>8</v>
      </c>
      <c r="J4" s="348" t="s">
        <v>288</v>
      </c>
      <c r="K4" s="348" t="s">
        <v>10</v>
      </c>
      <c r="L4" s="348" t="s">
        <v>11</v>
      </c>
      <c r="M4" s="348" t="s">
        <v>12</v>
      </c>
      <c r="N4" s="348" t="s">
        <v>13</v>
      </c>
    </row>
    <row r="5" spans="1:14" ht="19.5" thickBot="1">
      <c r="A5" s="349"/>
      <c r="B5" s="349"/>
      <c r="C5" s="349"/>
      <c r="D5" s="287" t="s">
        <v>289</v>
      </c>
      <c r="E5" s="288" t="s">
        <v>290</v>
      </c>
      <c r="F5" s="288" t="s">
        <v>291</v>
      </c>
      <c r="G5" s="288" t="s">
        <v>292</v>
      </c>
      <c r="H5" s="349"/>
      <c r="I5" s="349"/>
      <c r="J5" s="349"/>
      <c r="K5" s="349"/>
      <c r="L5" s="349"/>
      <c r="M5" s="349"/>
      <c r="N5" s="349"/>
    </row>
    <row r="6" spans="1:14" ht="19.5" thickBot="1">
      <c r="A6" s="289" t="s">
        <v>293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</row>
    <row r="7" spans="1:14" ht="19.5" thickBot="1">
      <c r="A7" s="291" t="s">
        <v>294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</row>
    <row r="8" spans="1:14" ht="19.5" thickBot="1">
      <c r="A8" s="291" t="s">
        <v>295</v>
      </c>
      <c r="B8" s="292">
        <v>18</v>
      </c>
      <c r="C8" s="292">
        <v>18</v>
      </c>
      <c r="D8" s="293" t="s">
        <v>270</v>
      </c>
      <c r="E8" s="292">
        <v>2</v>
      </c>
      <c r="F8" s="292">
        <v>7</v>
      </c>
      <c r="G8" s="292">
        <v>9</v>
      </c>
      <c r="H8" s="292">
        <v>18</v>
      </c>
      <c r="I8" s="292">
        <v>100</v>
      </c>
      <c r="J8" s="293" t="s">
        <v>270</v>
      </c>
      <c r="K8" s="293" t="s">
        <v>270</v>
      </c>
      <c r="L8" s="293" t="s">
        <v>270</v>
      </c>
      <c r="M8" s="293" t="s">
        <v>270</v>
      </c>
      <c r="N8" s="293" t="s">
        <v>270</v>
      </c>
    </row>
    <row r="9" spans="1:14" ht="18.75">
      <c r="A9" s="294" t="s">
        <v>296</v>
      </c>
      <c r="B9" s="353" t="s">
        <v>298</v>
      </c>
      <c r="C9" s="355">
        <v>2</v>
      </c>
      <c r="D9" s="353" t="s">
        <v>270</v>
      </c>
      <c r="E9" s="353" t="s">
        <v>270</v>
      </c>
      <c r="F9" s="353" t="s">
        <v>270</v>
      </c>
      <c r="G9" s="353" t="s">
        <v>270</v>
      </c>
      <c r="H9" s="353" t="s">
        <v>270</v>
      </c>
      <c r="I9" s="353" t="s">
        <v>270</v>
      </c>
      <c r="J9" s="353" t="s">
        <v>270</v>
      </c>
      <c r="K9" s="353" t="s">
        <v>270</v>
      </c>
      <c r="L9" s="353" t="s">
        <v>270</v>
      </c>
      <c r="M9" s="353" t="s">
        <v>270</v>
      </c>
      <c r="N9" s="353" t="s">
        <v>270</v>
      </c>
    </row>
    <row r="10" spans="1:14" ht="19.5" thickBot="1">
      <c r="A10" s="291" t="s">
        <v>297</v>
      </c>
      <c r="B10" s="354"/>
      <c r="C10" s="356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</row>
    <row r="11" spans="1:14" ht="19.5" thickBot="1">
      <c r="A11" s="291"/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 t="s">
        <v>270</v>
      </c>
      <c r="N11" s="293" t="s">
        <v>270</v>
      </c>
    </row>
    <row r="12" spans="1:14" ht="18.75">
      <c r="A12" s="294" t="s">
        <v>299</v>
      </c>
      <c r="B12" s="357">
        <v>140</v>
      </c>
      <c r="C12" s="353" t="s">
        <v>270</v>
      </c>
      <c r="D12" s="353" t="s">
        <v>270</v>
      </c>
      <c r="E12" s="353" t="s">
        <v>270</v>
      </c>
      <c r="F12" s="353" t="s">
        <v>270</v>
      </c>
      <c r="G12" s="353" t="s">
        <v>270</v>
      </c>
      <c r="H12" s="353" t="s">
        <v>270</v>
      </c>
      <c r="I12" s="353" t="s">
        <v>270</v>
      </c>
      <c r="J12" s="353" t="s">
        <v>270</v>
      </c>
      <c r="K12" s="353" t="s">
        <v>270</v>
      </c>
      <c r="L12" s="353" t="s">
        <v>270</v>
      </c>
      <c r="M12" s="353" t="s">
        <v>270</v>
      </c>
      <c r="N12" s="353" t="s">
        <v>270</v>
      </c>
    </row>
    <row r="13" spans="1:14" ht="19.5" thickBot="1">
      <c r="A13" s="291" t="s">
        <v>300</v>
      </c>
      <c r="B13" s="358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</row>
    <row r="14" spans="1:14" ht="19.5" thickBot="1">
      <c r="A14" s="291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</row>
    <row r="15" spans="1:14" ht="19.5" thickBot="1">
      <c r="A15" s="291" t="s">
        <v>301</v>
      </c>
      <c r="B15" s="292">
        <v>140</v>
      </c>
      <c r="C15" s="293" t="s">
        <v>270</v>
      </c>
      <c r="D15" s="293" t="s">
        <v>270</v>
      </c>
      <c r="E15" s="293" t="s">
        <v>270</v>
      </c>
      <c r="F15" s="293" t="s">
        <v>270</v>
      </c>
      <c r="G15" s="293" t="s">
        <v>270</v>
      </c>
      <c r="H15" s="293" t="s">
        <v>270</v>
      </c>
      <c r="I15" s="293" t="s">
        <v>270</v>
      </c>
      <c r="J15" s="293" t="s">
        <v>270</v>
      </c>
      <c r="K15" s="293" t="s">
        <v>270</v>
      </c>
      <c r="L15" s="293" t="s">
        <v>270</v>
      </c>
      <c r="M15" s="293" t="s">
        <v>270</v>
      </c>
      <c r="N15" s="293" t="s">
        <v>270</v>
      </c>
    </row>
    <row r="16" spans="1:14" ht="19.5" thickBot="1">
      <c r="A16" s="291" t="s">
        <v>302</v>
      </c>
      <c r="B16" s="295">
        <v>140</v>
      </c>
      <c r="C16" s="293" t="s">
        <v>270</v>
      </c>
      <c r="D16" s="293" t="s">
        <v>270</v>
      </c>
      <c r="E16" s="293" t="s">
        <v>270</v>
      </c>
      <c r="F16" s="293" t="s">
        <v>270</v>
      </c>
      <c r="G16" s="293" t="s">
        <v>270</v>
      </c>
      <c r="H16" s="293" t="s">
        <v>270</v>
      </c>
      <c r="I16" s="293" t="s">
        <v>270</v>
      </c>
      <c r="J16" s="293" t="s">
        <v>270</v>
      </c>
      <c r="K16" s="293" t="s">
        <v>270</v>
      </c>
      <c r="L16" s="293" t="s">
        <v>270</v>
      </c>
      <c r="M16" s="293" t="s">
        <v>270</v>
      </c>
      <c r="N16" s="293" t="s">
        <v>270</v>
      </c>
    </row>
    <row r="17" spans="1:14" ht="19.5" thickBot="1">
      <c r="A17" s="296" t="s">
        <v>270</v>
      </c>
      <c r="B17" s="293" t="s">
        <v>270</v>
      </c>
      <c r="C17" s="293" t="s">
        <v>270</v>
      </c>
      <c r="D17" s="293" t="s">
        <v>270</v>
      </c>
      <c r="E17" s="293" t="s">
        <v>270</v>
      </c>
      <c r="F17" s="293" t="s">
        <v>270</v>
      </c>
      <c r="G17" s="293" t="s">
        <v>270</v>
      </c>
      <c r="H17" s="293" t="s">
        <v>270</v>
      </c>
      <c r="I17" s="293" t="s">
        <v>270</v>
      </c>
      <c r="J17" s="293" t="s">
        <v>270</v>
      </c>
      <c r="K17" s="293" t="s">
        <v>270</v>
      </c>
      <c r="L17" s="293" t="s">
        <v>270</v>
      </c>
      <c r="M17" s="293" t="s">
        <v>270</v>
      </c>
      <c r="N17" s="293" t="s">
        <v>270</v>
      </c>
    </row>
    <row r="18" spans="1:14" ht="19.5" thickBot="1">
      <c r="A18" s="291" t="s">
        <v>303</v>
      </c>
      <c r="B18" s="292">
        <v>420</v>
      </c>
      <c r="C18" s="293" t="s">
        <v>270</v>
      </c>
      <c r="D18" s="293" t="s">
        <v>270</v>
      </c>
      <c r="E18" s="288" t="s">
        <v>270</v>
      </c>
      <c r="F18" s="288" t="s">
        <v>270</v>
      </c>
      <c r="G18" s="293" t="s">
        <v>270</v>
      </c>
      <c r="H18" s="293" t="s">
        <v>270</v>
      </c>
      <c r="I18" s="293" t="s">
        <v>270</v>
      </c>
      <c r="J18" s="293" t="s">
        <v>270</v>
      </c>
      <c r="K18" s="293" t="s">
        <v>270</v>
      </c>
      <c r="L18" s="293" t="s">
        <v>270</v>
      </c>
      <c r="M18" s="293" t="s">
        <v>270</v>
      </c>
      <c r="N18" s="293" t="s">
        <v>270</v>
      </c>
    </row>
    <row r="19" spans="1:14" ht="21" thickBot="1">
      <c r="A19" s="291" t="s">
        <v>270</v>
      </c>
      <c r="B19" s="297" t="s">
        <v>270</v>
      </c>
      <c r="C19" s="297" t="s">
        <v>270</v>
      </c>
      <c r="D19" s="297" t="s">
        <v>270</v>
      </c>
      <c r="E19" s="297" t="s">
        <v>270</v>
      </c>
      <c r="F19" s="297" t="s">
        <v>270</v>
      </c>
      <c r="G19" s="297" t="s">
        <v>270</v>
      </c>
      <c r="H19" s="297" t="s">
        <v>270</v>
      </c>
      <c r="I19" s="297" t="s">
        <v>270</v>
      </c>
      <c r="J19" s="297" t="s">
        <v>270</v>
      </c>
      <c r="K19" s="297" t="s">
        <v>270</v>
      </c>
      <c r="L19" s="297" t="s">
        <v>270</v>
      </c>
      <c r="M19" s="297" t="s">
        <v>270</v>
      </c>
      <c r="N19" s="297" t="s">
        <v>270</v>
      </c>
    </row>
    <row r="20" spans="1:14" ht="21" thickBot="1">
      <c r="A20" s="291" t="s">
        <v>304</v>
      </c>
      <c r="B20" s="298">
        <v>140</v>
      </c>
      <c r="C20" s="297" t="s">
        <v>270</v>
      </c>
      <c r="D20" s="297" t="s">
        <v>270</v>
      </c>
      <c r="E20" s="297" t="s">
        <v>270</v>
      </c>
      <c r="F20" s="297" t="s">
        <v>270</v>
      </c>
      <c r="G20" s="297" t="s">
        <v>270</v>
      </c>
      <c r="H20" s="297" t="s">
        <v>270</v>
      </c>
      <c r="I20" s="297" t="s">
        <v>270</v>
      </c>
      <c r="J20" s="297" t="s">
        <v>270</v>
      </c>
      <c r="K20" s="297" t="s">
        <v>270</v>
      </c>
      <c r="L20" s="297" t="s">
        <v>270</v>
      </c>
      <c r="M20" s="297" t="s">
        <v>270</v>
      </c>
      <c r="N20" s="297" t="s">
        <v>270</v>
      </c>
    </row>
    <row r="21" spans="1:14" ht="21" thickBot="1">
      <c r="A21" s="291" t="s">
        <v>305</v>
      </c>
      <c r="B21" s="299">
        <v>20</v>
      </c>
      <c r="C21" s="297" t="s">
        <v>270</v>
      </c>
      <c r="D21" s="297" t="s">
        <v>270</v>
      </c>
      <c r="E21" s="299">
        <v>32</v>
      </c>
      <c r="F21" s="299">
        <v>20</v>
      </c>
      <c r="G21" s="299">
        <v>4</v>
      </c>
      <c r="H21" s="299">
        <v>56</v>
      </c>
      <c r="I21" s="299">
        <v>40</v>
      </c>
      <c r="J21" s="297" t="s">
        <v>270</v>
      </c>
      <c r="K21" s="297" t="s">
        <v>270</v>
      </c>
      <c r="L21" s="297" t="s">
        <v>270</v>
      </c>
      <c r="M21" s="297" t="s">
        <v>270</v>
      </c>
      <c r="N21" s="297" t="s">
        <v>270</v>
      </c>
    </row>
    <row r="22" ht="18.75">
      <c r="A22" s="300"/>
    </row>
    <row r="23" spans="1:14" ht="18.75">
      <c r="A23" s="401" t="s">
        <v>306</v>
      </c>
      <c r="B23" s="401"/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</row>
    <row r="24" spans="1:14" ht="18.75">
      <c r="A24" s="401" t="s">
        <v>283</v>
      </c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</row>
    <row r="25" spans="1:14" ht="19.5" thickBot="1">
      <c r="A25" s="402" t="s">
        <v>284</v>
      </c>
      <c r="B25" s="402"/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</row>
    <row r="26" spans="1:14" ht="55.5" customHeight="1" thickBot="1">
      <c r="A26" s="348" t="s">
        <v>285</v>
      </c>
      <c r="B26" s="348" t="s">
        <v>4</v>
      </c>
      <c r="C26" s="348" t="s">
        <v>286</v>
      </c>
      <c r="D26" s="350" t="s">
        <v>287</v>
      </c>
      <c r="E26" s="351"/>
      <c r="F26" s="351"/>
      <c r="G26" s="352"/>
      <c r="H26" s="348" t="s">
        <v>7</v>
      </c>
      <c r="I26" s="348" t="s">
        <v>8</v>
      </c>
      <c r="J26" s="348" t="s">
        <v>288</v>
      </c>
      <c r="K26" s="348" t="s">
        <v>10</v>
      </c>
      <c r="L26" s="348" t="s">
        <v>11</v>
      </c>
      <c r="M26" s="348" t="s">
        <v>12</v>
      </c>
      <c r="N26" s="348" t="s">
        <v>13</v>
      </c>
    </row>
    <row r="27" spans="1:14" ht="19.5" thickBot="1">
      <c r="A27" s="349"/>
      <c r="B27" s="349"/>
      <c r="C27" s="349"/>
      <c r="D27" s="287" t="s">
        <v>289</v>
      </c>
      <c r="E27" s="288" t="s">
        <v>290</v>
      </c>
      <c r="F27" s="288" t="s">
        <v>291</v>
      </c>
      <c r="G27" s="288" t="s">
        <v>292</v>
      </c>
      <c r="H27" s="349"/>
      <c r="I27" s="349"/>
      <c r="J27" s="349"/>
      <c r="K27" s="349"/>
      <c r="L27" s="349"/>
      <c r="M27" s="349"/>
      <c r="N27" s="349"/>
    </row>
    <row r="28" spans="1:14" ht="19.5" thickBot="1">
      <c r="A28" s="291" t="s">
        <v>307</v>
      </c>
      <c r="B28" s="292">
        <v>700</v>
      </c>
      <c r="C28" s="293" t="s">
        <v>270</v>
      </c>
      <c r="D28" s="293" t="s">
        <v>270</v>
      </c>
      <c r="E28" s="293" t="s">
        <v>270</v>
      </c>
      <c r="F28" s="293" t="s">
        <v>270</v>
      </c>
      <c r="G28" s="293" t="s">
        <v>270</v>
      </c>
      <c r="H28" s="293" t="s">
        <v>270</v>
      </c>
      <c r="I28" s="293" t="s">
        <v>270</v>
      </c>
      <c r="J28" s="293" t="s">
        <v>270</v>
      </c>
      <c r="K28" s="293" t="s">
        <v>270</v>
      </c>
      <c r="L28" s="293" t="s">
        <v>270</v>
      </c>
      <c r="M28" s="293" t="s">
        <v>270</v>
      </c>
      <c r="N28" s="293" t="s">
        <v>270</v>
      </c>
    </row>
    <row r="29" spans="1:14" ht="19.5" thickBot="1">
      <c r="A29" s="301" t="s">
        <v>270</v>
      </c>
      <c r="B29" s="293" t="s">
        <v>270</v>
      </c>
      <c r="C29" s="293" t="s">
        <v>270</v>
      </c>
      <c r="D29" s="293" t="s">
        <v>270</v>
      </c>
      <c r="E29" s="293" t="s">
        <v>270</v>
      </c>
      <c r="F29" s="293" t="s">
        <v>270</v>
      </c>
      <c r="G29" s="293" t="s">
        <v>270</v>
      </c>
      <c r="H29" s="293" t="s">
        <v>270</v>
      </c>
      <c r="I29" s="293" t="s">
        <v>270</v>
      </c>
      <c r="J29" s="293" t="s">
        <v>270</v>
      </c>
      <c r="K29" s="293" t="s">
        <v>270</v>
      </c>
      <c r="L29" s="293" t="s">
        <v>270</v>
      </c>
      <c r="M29" s="293" t="s">
        <v>270</v>
      </c>
      <c r="N29" s="293" t="s">
        <v>270</v>
      </c>
    </row>
    <row r="30" spans="1:14" ht="19.5" thickBot="1">
      <c r="A30" s="301" t="s">
        <v>270</v>
      </c>
      <c r="B30" s="293" t="s">
        <v>270</v>
      </c>
      <c r="C30" s="293" t="s">
        <v>270</v>
      </c>
      <c r="D30" s="293" t="s">
        <v>270</v>
      </c>
      <c r="E30" s="293" t="s">
        <v>270</v>
      </c>
      <c r="F30" s="293" t="s">
        <v>270</v>
      </c>
      <c r="G30" s="293" t="s">
        <v>270</v>
      </c>
      <c r="H30" s="293" t="s">
        <v>270</v>
      </c>
      <c r="I30" s="293" t="s">
        <v>270</v>
      </c>
      <c r="J30" s="293" t="s">
        <v>270</v>
      </c>
      <c r="K30" s="293" t="s">
        <v>270</v>
      </c>
      <c r="L30" s="293" t="s">
        <v>270</v>
      </c>
      <c r="M30" s="293" t="s">
        <v>270</v>
      </c>
      <c r="N30" s="293" t="s">
        <v>270</v>
      </c>
    </row>
    <row r="31" spans="1:14" ht="18.75">
      <c r="A31" s="294" t="s">
        <v>308</v>
      </c>
      <c r="B31" s="355">
        <v>420</v>
      </c>
      <c r="C31" s="353" t="s">
        <v>270</v>
      </c>
      <c r="D31" s="353" t="s">
        <v>270</v>
      </c>
      <c r="E31" s="353" t="s">
        <v>270</v>
      </c>
      <c r="F31" s="353" t="s">
        <v>270</v>
      </c>
      <c r="G31" s="353" t="s">
        <v>270</v>
      </c>
      <c r="H31" s="353" t="s">
        <v>270</v>
      </c>
      <c r="I31" s="353" t="s">
        <v>270</v>
      </c>
      <c r="J31" s="353" t="s">
        <v>270</v>
      </c>
      <c r="K31" s="353" t="s">
        <v>270</v>
      </c>
      <c r="L31" s="353" t="s">
        <v>270</v>
      </c>
      <c r="M31" s="353" t="s">
        <v>270</v>
      </c>
      <c r="N31" s="353" t="s">
        <v>270</v>
      </c>
    </row>
    <row r="32" spans="1:14" ht="19.5" thickBot="1">
      <c r="A32" s="291" t="s">
        <v>309</v>
      </c>
      <c r="B32" s="356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</row>
    <row r="33" spans="1:14" ht="19.5" thickBot="1">
      <c r="A33" s="301" t="s">
        <v>270</v>
      </c>
      <c r="B33" s="293" t="s">
        <v>270</v>
      </c>
      <c r="C33" s="293" t="s">
        <v>270</v>
      </c>
      <c r="D33" s="293" t="s">
        <v>270</v>
      </c>
      <c r="E33" s="293" t="s">
        <v>270</v>
      </c>
      <c r="F33" s="293" t="s">
        <v>270</v>
      </c>
      <c r="G33" s="293" t="s">
        <v>270</v>
      </c>
      <c r="H33" s="293" t="s">
        <v>270</v>
      </c>
      <c r="I33" s="293" t="s">
        <v>270</v>
      </c>
      <c r="J33" s="293" t="s">
        <v>270</v>
      </c>
      <c r="K33" s="293" t="s">
        <v>270</v>
      </c>
      <c r="L33" s="293" t="s">
        <v>270</v>
      </c>
      <c r="M33" s="293" t="s">
        <v>270</v>
      </c>
      <c r="N33" s="293" t="s">
        <v>270</v>
      </c>
    </row>
    <row r="34" spans="1:14" ht="19.5" thickBot="1">
      <c r="A34" s="291" t="s">
        <v>310</v>
      </c>
      <c r="B34" s="292">
        <v>45</v>
      </c>
      <c r="C34" s="292">
        <v>45</v>
      </c>
      <c r="D34" s="292">
        <v>7</v>
      </c>
      <c r="E34" s="292">
        <v>38</v>
      </c>
      <c r="F34" s="293" t="s">
        <v>270</v>
      </c>
      <c r="G34" s="293" t="s">
        <v>270</v>
      </c>
      <c r="H34" s="292">
        <v>45</v>
      </c>
      <c r="I34" s="292">
        <v>100</v>
      </c>
      <c r="J34" s="293" t="s">
        <v>270</v>
      </c>
      <c r="K34" s="293" t="s">
        <v>270</v>
      </c>
      <c r="L34" s="293" t="s">
        <v>270</v>
      </c>
      <c r="M34" s="293" t="s">
        <v>270</v>
      </c>
      <c r="N34" s="293" t="s">
        <v>270</v>
      </c>
    </row>
    <row r="35" spans="1:14" ht="19.5" thickBot="1">
      <c r="A35" s="291" t="s">
        <v>68</v>
      </c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 t="s">
        <v>270</v>
      </c>
    </row>
    <row r="36" spans="1:14" ht="19.5" thickBot="1">
      <c r="A36" s="291" t="s">
        <v>311</v>
      </c>
      <c r="B36" s="293" t="s">
        <v>270</v>
      </c>
      <c r="C36" s="293" t="s">
        <v>270</v>
      </c>
      <c r="D36" s="293" t="s">
        <v>270</v>
      </c>
      <c r="E36" s="293" t="s">
        <v>270</v>
      </c>
      <c r="F36" s="293" t="s">
        <v>270</v>
      </c>
      <c r="G36" s="293" t="s">
        <v>270</v>
      </c>
      <c r="H36" s="293" t="s">
        <v>270</v>
      </c>
      <c r="I36" s="293" t="s">
        <v>270</v>
      </c>
      <c r="J36" s="293" t="s">
        <v>270</v>
      </c>
      <c r="K36" s="293" t="s">
        <v>270</v>
      </c>
      <c r="L36" s="293" t="s">
        <v>270</v>
      </c>
      <c r="M36" s="293" t="s">
        <v>270</v>
      </c>
      <c r="N36" s="288" t="s">
        <v>270</v>
      </c>
    </row>
    <row r="37" spans="1:14" ht="19.5" thickBot="1">
      <c r="A37" s="291" t="s">
        <v>270</v>
      </c>
      <c r="B37" s="293" t="s">
        <v>270</v>
      </c>
      <c r="C37" s="293" t="s">
        <v>270</v>
      </c>
      <c r="D37" s="293" t="s">
        <v>270</v>
      </c>
      <c r="E37" s="293" t="s">
        <v>270</v>
      </c>
      <c r="F37" s="293" t="s">
        <v>270</v>
      </c>
      <c r="G37" s="293" t="s">
        <v>270</v>
      </c>
      <c r="H37" s="293" t="s">
        <v>270</v>
      </c>
      <c r="I37" s="293" t="s">
        <v>270</v>
      </c>
      <c r="J37" s="293" t="s">
        <v>270</v>
      </c>
      <c r="K37" s="293" t="s">
        <v>270</v>
      </c>
      <c r="L37" s="293" t="s">
        <v>270</v>
      </c>
      <c r="M37" s="293" t="s">
        <v>270</v>
      </c>
      <c r="N37" s="288" t="s">
        <v>270</v>
      </c>
    </row>
    <row r="38" spans="1:14" ht="19.5" thickBot="1">
      <c r="A38" s="291" t="s">
        <v>312</v>
      </c>
      <c r="B38" s="293" t="s">
        <v>270</v>
      </c>
      <c r="C38" s="293" t="s">
        <v>270</v>
      </c>
      <c r="D38" s="293" t="s">
        <v>270</v>
      </c>
      <c r="E38" s="293" t="s">
        <v>270</v>
      </c>
      <c r="F38" s="293" t="s">
        <v>270</v>
      </c>
      <c r="G38" s="293" t="s">
        <v>270</v>
      </c>
      <c r="H38" s="293" t="s">
        <v>270</v>
      </c>
      <c r="I38" s="293" t="s">
        <v>270</v>
      </c>
      <c r="J38" s="293" t="s">
        <v>270</v>
      </c>
      <c r="K38" s="293" t="s">
        <v>270</v>
      </c>
      <c r="L38" s="293" t="s">
        <v>270</v>
      </c>
      <c r="M38" s="293" t="s">
        <v>270</v>
      </c>
      <c r="N38" s="288" t="s">
        <v>270</v>
      </c>
    </row>
    <row r="39" spans="1:14" ht="19.5" thickBot="1">
      <c r="A39" s="291" t="s">
        <v>270</v>
      </c>
      <c r="B39" s="293" t="s">
        <v>270</v>
      </c>
      <c r="C39" s="293" t="s">
        <v>270</v>
      </c>
      <c r="D39" s="293" t="s">
        <v>270</v>
      </c>
      <c r="E39" s="293" t="s">
        <v>270</v>
      </c>
      <c r="F39" s="293" t="s">
        <v>270</v>
      </c>
      <c r="G39" s="293" t="s">
        <v>270</v>
      </c>
      <c r="H39" s="293" t="s">
        <v>270</v>
      </c>
      <c r="I39" s="293" t="s">
        <v>270</v>
      </c>
      <c r="J39" s="293" t="s">
        <v>270</v>
      </c>
      <c r="K39" s="293" t="s">
        <v>270</v>
      </c>
      <c r="L39" s="293" t="s">
        <v>270</v>
      </c>
      <c r="M39" s="293" t="s">
        <v>270</v>
      </c>
      <c r="N39" s="288" t="s">
        <v>270</v>
      </c>
    </row>
    <row r="40" spans="1:14" ht="19.5" thickBot="1">
      <c r="A40" s="291" t="s">
        <v>313</v>
      </c>
      <c r="B40" s="293" t="s">
        <v>270</v>
      </c>
      <c r="C40" s="293" t="s">
        <v>270</v>
      </c>
      <c r="D40" s="293" t="s">
        <v>270</v>
      </c>
      <c r="E40" s="293" t="s">
        <v>270</v>
      </c>
      <c r="F40" s="293" t="s">
        <v>270</v>
      </c>
      <c r="G40" s="293" t="s">
        <v>270</v>
      </c>
      <c r="H40" s="293" t="s">
        <v>270</v>
      </c>
      <c r="I40" s="293" t="s">
        <v>270</v>
      </c>
      <c r="J40" s="293" t="s">
        <v>270</v>
      </c>
      <c r="K40" s="293" t="s">
        <v>270</v>
      </c>
      <c r="L40" s="293" t="s">
        <v>270</v>
      </c>
      <c r="M40" s="293" t="s">
        <v>270</v>
      </c>
      <c r="N40" s="288" t="s">
        <v>270</v>
      </c>
    </row>
    <row r="41" spans="1:14" ht="19.5" thickBot="1">
      <c r="A41" s="291" t="s">
        <v>270</v>
      </c>
      <c r="B41" s="293" t="s">
        <v>270</v>
      </c>
      <c r="C41" s="293" t="s">
        <v>270</v>
      </c>
      <c r="D41" s="293" t="s">
        <v>270</v>
      </c>
      <c r="E41" s="293" t="s">
        <v>270</v>
      </c>
      <c r="F41" s="293" t="s">
        <v>270</v>
      </c>
      <c r="G41" s="293" t="s">
        <v>270</v>
      </c>
      <c r="H41" s="293" t="s">
        <v>270</v>
      </c>
      <c r="I41" s="293" t="s">
        <v>270</v>
      </c>
      <c r="J41" s="293" t="s">
        <v>270</v>
      </c>
      <c r="K41" s="293" t="s">
        <v>270</v>
      </c>
      <c r="L41" s="293" t="s">
        <v>270</v>
      </c>
      <c r="M41" s="293" t="s">
        <v>270</v>
      </c>
      <c r="N41" s="293" t="s">
        <v>270</v>
      </c>
    </row>
    <row r="42" ht="20.25">
      <c r="A42" s="302"/>
    </row>
    <row r="43" spans="1:14" ht="20.25">
      <c r="A43" s="403" t="s">
        <v>345</v>
      </c>
      <c r="B43" s="403"/>
      <c r="C43" s="403"/>
      <c r="D43" s="403"/>
      <c r="E43" s="403"/>
      <c r="F43" s="403"/>
      <c r="G43" s="403"/>
      <c r="H43" s="403"/>
      <c r="I43" s="403"/>
      <c r="J43" s="403"/>
      <c r="K43" s="403"/>
      <c r="L43" s="403"/>
      <c r="M43" s="403"/>
      <c r="N43" s="403"/>
    </row>
    <row r="44" spans="1:14" ht="18.75">
      <c r="A44" s="401" t="s">
        <v>283</v>
      </c>
      <c r="B44" s="401"/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</row>
    <row r="45" spans="1:14" ht="19.5" thickBot="1">
      <c r="A45" s="402" t="s">
        <v>284</v>
      </c>
      <c r="B45" s="402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</row>
    <row r="46" spans="1:15" ht="55.5" customHeight="1">
      <c r="A46" s="363" t="s">
        <v>285</v>
      </c>
      <c r="B46" s="364"/>
      <c r="C46" s="348" t="s">
        <v>4</v>
      </c>
      <c r="D46" s="348" t="s">
        <v>286</v>
      </c>
      <c r="E46" s="363" t="s">
        <v>287</v>
      </c>
      <c r="F46" s="367"/>
      <c r="G46" s="367"/>
      <c r="H46" s="364"/>
      <c r="I46" s="348" t="s">
        <v>7</v>
      </c>
      <c r="J46" s="348" t="s">
        <v>8</v>
      </c>
      <c r="K46" s="348" t="s">
        <v>288</v>
      </c>
      <c r="L46" s="348" t="s">
        <v>10</v>
      </c>
      <c r="M46" s="348" t="s">
        <v>11</v>
      </c>
      <c r="N46" s="348" t="s">
        <v>12</v>
      </c>
      <c r="O46" s="348" t="s">
        <v>13</v>
      </c>
    </row>
    <row r="47" spans="1:15" ht="19.5" thickBot="1">
      <c r="A47" s="365"/>
      <c r="B47" s="366"/>
      <c r="C47" s="359"/>
      <c r="D47" s="359"/>
      <c r="E47" s="368" t="s">
        <v>314</v>
      </c>
      <c r="F47" s="369"/>
      <c r="G47" s="369"/>
      <c r="H47" s="370"/>
      <c r="I47" s="359"/>
      <c r="J47" s="359"/>
      <c r="K47" s="359"/>
      <c r="L47" s="359"/>
      <c r="M47" s="349"/>
      <c r="N47" s="359"/>
      <c r="O47" s="359"/>
    </row>
    <row r="48" spans="1:15" ht="14.25">
      <c r="A48" s="371" t="s">
        <v>315</v>
      </c>
      <c r="B48" s="373"/>
      <c r="C48" s="374"/>
      <c r="D48" s="361"/>
      <c r="E48" s="360"/>
      <c r="F48" s="360"/>
      <c r="G48" s="360"/>
      <c r="H48" s="360"/>
      <c r="I48" s="361"/>
      <c r="J48" s="361"/>
      <c r="K48" s="361"/>
      <c r="L48" s="361"/>
      <c r="M48" s="360"/>
      <c r="N48" s="361"/>
      <c r="O48" s="361"/>
    </row>
    <row r="49" spans="1:15" ht="14.25">
      <c r="A49" s="371"/>
      <c r="B49" s="373"/>
      <c r="C49" s="374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</row>
    <row r="50" spans="1:15" ht="14.25">
      <c r="A50" s="371"/>
      <c r="B50" s="373"/>
      <c r="C50" s="374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</row>
    <row r="51" spans="1:15" ht="14.25">
      <c r="A51" s="371"/>
      <c r="B51" s="373"/>
      <c r="C51" s="374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</row>
    <row r="52" spans="1:15" ht="15" thickBot="1">
      <c r="A52" s="372"/>
      <c r="B52" s="375"/>
      <c r="C52" s="376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</row>
    <row r="53" spans="1:15" ht="19.5" thickBot="1">
      <c r="A53" s="291" t="s">
        <v>316</v>
      </c>
      <c r="B53" s="377" t="s">
        <v>270</v>
      </c>
      <c r="C53" s="378"/>
      <c r="D53" s="293" t="s">
        <v>270</v>
      </c>
      <c r="E53" s="293" t="s">
        <v>270</v>
      </c>
      <c r="F53" s="293" t="s">
        <v>270</v>
      </c>
      <c r="G53" s="293" t="s">
        <v>270</v>
      </c>
      <c r="H53" s="293" t="s">
        <v>270</v>
      </c>
      <c r="I53" s="293" t="s">
        <v>270</v>
      </c>
      <c r="J53" s="293" t="s">
        <v>270</v>
      </c>
      <c r="K53" s="293" t="s">
        <v>270</v>
      </c>
      <c r="L53" s="293" t="s">
        <v>270</v>
      </c>
      <c r="M53" s="293" t="s">
        <v>270</v>
      </c>
      <c r="N53" s="293" t="s">
        <v>270</v>
      </c>
      <c r="O53" s="293" t="s">
        <v>270</v>
      </c>
    </row>
    <row r="54" spans="1:15" ht="19.5" thickBot="1">
      <c r="A54" s="291" t="s">
        <v>317</v>
      </c>
      <c r="B54" s="377" t="s">
        <v>270</v>
      </c>
      <c r="C54" s="378"/>
      <c r="D54" s="293" t="s">
        <v>270</v>
      </c>
      <c r="E54" s="293" t="s">
        <v>270</v>
      </c>
      <c r="F54" s="293" t="s">
        <v>270</v>
      </c>
      <c r="G54" s="293" t="s">
        <v>270</v>
      </c>
      <c r="H54" s="293" t="s">
        <v>270</v>
      </c>
      <c r="I54" s="293" t="s">
        <v>270</v>
      </c>
      <c r="J54" s="293" t="s">
        <v>270</v>
      </c>
      <c r="K54" s="293" t="s">
        <v>270</v>
      </c>
      <c r="L54" s="293" t="s">
        <v>270</v>
      </c>
      <c r="M54" s="293" t="s">
        <v>270</v>
      </c>
      <c r="N54" s="293" t="s">
        <v>270</v>
      </c>
      <c r="O54" s="293" t="s">
        <v>270</v>
      </c>
    </row>
    <row r="55" spans="1:15" ht="19.5" thickBot="1">
      <c r="A55" s="291" t="s">
        <v>318</v>
      </c>
      <c r="B55" s="377" t="s">
        <v>270</v>
      </c>
      <c r="C55" s="378"/>
      <c r="D55" s="293" t="s">
        <v>270</v>
      </c>
      <c r="E55" s="293" t="s">
        <v>270</v>
      </c>
      <c r="F55" s="293" t="s">
        <v>270</v>
      </c>
      <c r="G55" s="293" t="s">
        <v>270</v>
      </c>
      <c r="H55" s="293" t="s">
        <v>270</v>
      </c>
      <c r="I55" s="293" t="s">
        <v>270</v>
      </c>
      <c r="J55" s="293" t="s">
        <v>270</v>
      </c>
      <c r="K55" s="293" t="s">
        <v>270</v>
      </c>
      <c r="L55" s="293" t="s">
        <v>270</v>
      </c>
      <c r="M55" s="293" t="s">
        <v>270</v>
      </c>
      <c r="N55" s="293" t="s">
        <v>270</v>
      </c>
      <c r="O55" s="293" t="s">
        <v>270</v>
      </c>
    </row>
    <row r="56" spans="1:15" ht="19.5" thickBot="1">
      <c r="A56" s="291" t="s">
        <v>319</v>
      </c>
      <c r="B56" s="377" t="s">
        <v>270</v>
      </c>
      <c r="C56" s="378"/>
      <c r="D56" s="293" t="s">
        <v>270</v>
      </c>
      <c r="E56" s="293" t="s">
        <v>270</v>
      </c>
      <c r="F56" s="293" t="s">
        <v>270</v>
      </c>
      <c r="G56" s="293" t="s">
        <v>270</v>
      </c>
      <c r="H56" s="293" t="s">
        <v>270</v>
      </c>
      <c r="I56" s="293" t="s">
        <v>270</v>
      </c>
      <c r="J56" s="293" t="s">
        <v>270</v>
      </c>
      <c r="K56" s="293" t="s">
        <v>270</v>
      </c>
      <c r="L56" s="293" t="s">
        <v>270</v>
      </c>
      <c r="M56" s="293" t="s">
        <v>270</v>
      </c>
      <c r="N56" s="293" t="s">
        <v>270</v>
      </c>
      <c r="O56" s="293" t="s">
        <v>270</v>
      </c>
    </row>
    <row r="57" spans="1:15" ht="19.5" thickBot="1">
      <c r="A57" s="291" t="s">
        <v>320</v>
      </c>
      <c r="B57" s="377" t="s">
        <v>270</v>
      </c>
      <c r="C57" s="378"/>
      <c r="D57" s="293" t="s">
        <v>270</v>
      </c>
      <c r="E57" s="293" t="s">
        <v>270</v>
      </c>
      <c r="F57" s="293" t="s">
        <v>270</v>
      </c>
      <c r="G57" s="293" t="s">
        <v>270</v>
      </c>
      <c r="H57" s="293" t="s">
        <v>270</v>
      </c>
      <c r="I57" s="293" t="s">
        <v>270</v>
      </c>
      <c r="J57" s="293" t="s">
        <v>270</v>
      </c>
      <c r="K57" s="293" t="s">
        <v>270</v>
      </c>
      <c r="L57" s="293" t="s">
        <v>270</v>
      </c>
      <c r="M57" s="293" t="s">
        <v>270</v>
      </c>
      <c r="N57" s="293" t="s">
        <v>270</v>
      </c>
      <c r="O57" s="293" t="s">
        <v>270</v>
      </c>
    </row>
    <row r="58" ht="18.75">
      <c r="A58" s="300"/>
    </row>
    <row r="59" spans="1:14" ht="18.75">
      <c r="A59" s="401" t="s">
        <v>306</v>
      </c>
      <c r="B59" s="401"/>
      <c r="C59" s="401"/>
      <c r="D59" s="401"/>
      <c r="E59" s="401"/>
      <c r="F59" s="401"/>
      <c r="G59" s="401"/>
      <c r="H59" s="401"/>
      <c r="I59" s="401"/>
      <c r="J59" s="401"/>
      <c r="K59" s="401"/>
      <c r="L59" s="401"/>
      <c r="M59" s="401"/>
      <c r="N59" s="401"/>
    </row>
    <row r="60" spans="1:14" ht="18.75">
      <c r="A60" s="401" t="s">
        <v>283</v>
      </c>
      <c r="B60" s="401"/>
      <c r="C60" s="401"/>
      <c r="D60" s="401"/>
      <c r="E60" s="401"/>
      <c r="F60" s="401"/>
      <c r="G60" s="401"/>
      <c r="H60" s="401"/>
      <c r="I60" s="401"/>
      <c r="J60" s="401"/>
      <c r="K60" s="401"/>
      <c r="L60" s="401"/>
      <c r="M60" s="401"/>
      <c r="N60" s="401"/>
    </row>
    <row r="61" spans="1:14" ht="19.5" thickBot="1">
      <c r="A61" s="402" t="s">
        <v>284</v>
      </c>
      <c r="B61" s="402"/>
      <c r="C61" s="402"/>
      <c r="D61" s="402"/>
      <c r="E61" s="402"/>
      <c r="F61" s="402"/>
      <c r="G61" s="402"/>
      <c r="H61" s="402"/>
      <c r="I61" s="402"/>
      <c r="J61" s="402"/>
      <c r="K61" s="402"/>
      <c r="L61" s="402"/>
      <c r="M61" s="402"/>
      <c r="N61" s="402"/>
    </row>
    <row r="62" spans="1:14" ht="55.5" customHeight="1">
      <c r="A62" s="348" t="s">
        <v>285</v>
      </c>
      <c r="B62" s="348" t="s">
        <v>4</v>
      </c>
      <c r="C62" s="348" t="s">
        <v>286</v>
      </c>
      <c r="D62" s="363" t="s">
        <v>287</v>
      </c>
      <c r="E62" s="367"/>
      <c r="F62" s="367"/>
      <c r="G62" s="364"/>
      <c r="H62" s="348" t="s">
        <v>7</v>
      </c>
      <c r="I62" s="348" t="s">
        <v>8</v>
      </c>
      <c r="J62" s="348" t="s">
        <v>288</v>
      </c>
      <c r="K62" s="348" t="s">
        <v>10</v>
      </c>
      <c r="L62" s="348" t="s">
        <v>11</v>
      </c>
      <c r="M62" s="348" t="s">
        <v>12</v>
      </c>
      <c r="N62" s="348" t="s">
        <v>13</v>
      </c>
    </row>
    <row r="63" spans="1:14" ht="19.5" thickBot="1">
      <c r="A63" s="349"/>
      <c r="B63" s="349"/>
      <c r="C63" s="349"/>
      <c r="D63" s="368" t="s">
        <v>321</v>
      </c>
      <c r="E63" s="369"/>
      <c r="F63" s="369"/>
      <c r="G63" s="370"/>
      <c r="H63" s="349"/>
      <c r="I63" s="349"/>
      <c r="J63" s="349"/>
      <c r="K63" s="349"/>
      <c r="L63" s="349"/>
      <c r="M63" s="349"/>
      <c r="N63" s="349"/>
    </row>
    <row r="64" spans="1:14" ht="19.5" thickBot="1">
      <c r="A64" s="289" t="s">
        <v>322</v>
      </c>
      <c r="B64" s="290"/>
      <c r="C64" s="290"/>
      <c r="D64" s="290"/>
      <c r="E64" s="290"/>
      <c r="F64" s="290"/>
      <c r="G64" s="290"/>
      <c r="H64" s="290"/>
      <c r="I64" s="290"/>
      <c r="J64" s="290"/>
      <c r="K64" s="290"/>
      <c r="L64" s="305"/>
      <c r="M64" s="290"/>
      <c r="N64" s="290"/>
    </row>
    <row r="65" spans="1:14" ht="19.5" thickBot="1">
      <c r="A65" s="291" t="s">
        <v>323</v>
      </c>
      <c r="B65" s="306">
        <v>21900</v>
      </c>
      <c r="C65" s="293" t="s">
        <v>270</v>
      </c>
      <c r="D65" s="292">
        <v>25</v>
      </c>
      <c r="E65" s="292">
        <v>725</v>
      </c>
      <c r="F65" s="292">
        <v>123</v>
      </c>
      <c r="G65" s="292">
        <v>52</v>
      </c>
      <c r="H65" s="292">
        <v>925</v>
      </c>
      <c r="I65" s="293" t="s">
        <v>270</v>
      </c>
      <c r="J65" s="293" t="s">
        <v>270</v>
      </c>
      <c r="K65" s="293" t="s">
        <v>270</v>
      </c>
      <c r="L65" s="293" t="s">
        <v>270</v>
      </c>
      <c r="M65" s="293" t="s">
        <v>270</v>
      </c>
      <c r="N65" s="293" t="s">
        <v>270</v>
      </c>
    </row>
    <row r="66" spans="1:14" ht="19.5" thickBot="1">
      <c r="A66" s="291" t="s">
        <v>324</v>
      </c>
      <c r="B66" s="292">
        <v>400</v>
      </c>
      <c r="C66" s="293" t="s">
        <v>270</v>
      </c>
      <c r="D66" s="293" t="s">
        <v>270</v>
      </c>
      <c r="E66" s="292">
        <v>40</v>
      </c>
      <c r="F66" s="293" t="s">
        <v>270</v>
      </c>
      <c r="G66" s="293" t="s">
        <v>270</v>
      </c>
      <c r="H66" s="292">
        <v>10</v>
      </c>
      <c r="I66" s="293" t="s">
        <v>270</v>
      </c>
      <c r="J66" s="293" t="s">
        <v>270</v>
      </c>
      <c r="K66" s="293" t="s">
        <v>270</v>
      </c>
      <c r="L66" s="293" t="s">
        <v>270</v>
      </c>
      <c r="M66" s="293" t="s">
        <v>270</v>
      </c>
      <c r="N66" s="293" t="s">
        <v>270</v>
      </c>
    </row>
    <row r="67" spans="1:14" ht="21" thickBot="1">
      <c r="A67" s="291" t="s">
        <v>325</v>
      </c>
      <c r="B67" s="306">
        <v>5000</v>
      </c>
      <c r="C67" s="293" t="s">
        <v>270</v>
      </c>
      <c r="D67" s="297" t="s">
        <v>270</v>
      </c>
      <c r="E67" s="297" t="s">
        <v>270</v>
      </c>
      <c r="F67" s="297" t="s">
        <v>270</v>
      </c>
      <c r="G67" s="293" t="s">
        <v>270</v>
      </c>
      <c r="H67" s="293" t="s">
        <v>270</v>
      </c>
      <c r="I67" s="297" t="s">
        <v>270</v>
      </c>
      <c r="J67" s="293" t="s">
        <v>270</v>
      </c>
      <c r="K67" s="293" t="s">
        <v>270</v>
      </c>
      <c r="L67" s="293" t="s">
        <v>270</v>
      </c>
      <c r="M67" s="293" t="s">
        <v>270</v>
      </c>
      <c r="N67" s="293" t="s">
        <v>270</v>
      </c>
    </row>
    <row r="68" spans="1:14" ht="21" thickBot="1">
      <c r="A68" s="296" t="s">
        <v>270</v>
      </c>
      <c r="B68" s="293" t="s">
        <v>270</v>
      </c>
      <c r="C68" s="293" t="s">
        <v>270</v>
      </c>
      <c r="D68" s="293" t="s">
        <v>270</v>
      </c>
      <c r="E68" s="293" t="s">
        <v>270</v>
      </c>
      <c r="F68" s="293" t="s">
        <v>270</v>
      </c>
      <c r="G68" s="293" t="s">
        <v>270</v>
      </c>
      <c r="H68" s="293" t="s">
        <v>270</v>
      </c>
      <c r="I68" s="297" t="s">
        <v>270</v>
      </c>
      <c r="J68" s="297" t="s">
        <v>270</v>
      </c>
      <c r="K68" s="297" t="s">
        <v>270</v>
      </c>
      <c r="L68" s="297" t="s">
        <v>270</v>
      </c>
      <c r="M68" s="297" t="s">
        <v>270</v>
      </c>
      <c r="N68" s="297" t="s">
        <v>270</v>
      </c>
    </row>
    <row r="69" spans="1:14" ht="21" thickBot="1">
      <c r="A69" s="291" t="s">
        <v>326</v>
      </c>
      <c r="B69" s="306">
        <v>2100</v>
      </c>
      <c r="C69" s="293" t="s">
        <v>270</v>
      </c>
      <c r="D69" s="293" t="s">
        <v>270</v>
      </c>
      <c r="E69" s="293" t="s">
        <v>270</v>
      </c>
      <c r="F69" s="293" t="s">
        <v>270</v>
      </c>
      <c r="G69" s="293" t="s">
        <v>270</v>
      </c>
      <c r="H69" s="293" t="s">
        <v>270</v>
      </c>
      <c r="I69" s="297" t="s">
        <v>270</v>
      </c>
      <c r="J69" s="297" t="s">
        <v>270</v>
      </c>
      <c r="K69" s="297" t="s">
        <v>270</v>
      </c>
      <c r="L69" s="297" t="s">
        <v>270</v>
      </c>
      <c r="M69" s="297" t="s">
        <v>270</v>
      </c>
      <c r="N69" s="297" t="s">
        <v>270</v>
      </c>
    </row>
    <row r="70" spans="1:14" ht="19.5" thickBot="1">
      <c r="A70" s="296" t="s">
        <v>327</v>
      </c>
      <c r="B70" s="293"/>
      <c r="C70" s="293" t="s">
        <v>270</v>
      </c>
      <c r="D70" s="292">
        <v>146</v>
      </c>
      <c r="E70" s="292">
        <v>442</v>
      </c>
      <c r="F70" s="292">
        <v>171</v>
      </c>
      <c r="G70" s="292">
        <v>86</v>
      </c>
      <c r="H70" s="292">
        <v>845</v>
      </c>
      <c r="I70" s="379"/>
      <c r="J70" s="293" t="s">
        <v>270</v>
      </c>
      <c r="K70" s="293" t="s">
        <v>270</v>
      </c>
      <c r="L70" s="293" t="s">
        <v>270</v>
      </c>
      <c r="M70" s="293" t="s">
        <v>270</v>
      </c>
      <c r="N70" s="293" t="s">
        <v>270</v>
      </c>
    </row>
    <row r="71" spans="1:14" ht="19.5" thickBot="1">
      <c r="A71" s="296" t="s">
        <v>328</v>
      </c>
      <c r="B71" s="293"/>
      <c r="C71" s="293" t="s">
        <v>270</v>
      </c>
      <c r="D71" s="292">
        <v>50</v>
      </c>
      <c r="E71" s="292">
        <v>291</v>
      </c>
      <c r="F71" s="292">
        <v>120</v>
      </c>
      <c r="G71" s="292">
        <v>22</v>
      </c>
      <c r="H71" s="292">
        <v>483</v>
      </c>
      <c r="I71" s="380"/>
      <c r="J71" s="293"/>
      <c r="K71" s="293"/>
      <c r="L71" s="293"/>
      <c r="M71" s="293"/>
      <c r="N71" s="293"/>
    </row>
    <row r="72" spans="1:14" ht="19.5" thickBot="1">
      <c r="A72" s="296" t="s">
        <v>329</v>
      </c>
      <c r="B72" s="293"/>
      <c r="C72" s="293" t="s">
        <v>270</v>
      </c>
      <c r="D72" s="292">
        <v>390</v>
      </c>
      <c r="E72" s="292">
        <v>677</v>
      </c>
      <c r="F72" s="292">
        <v>128</v>
      </c>
      <c r="G72" s="292">
        <v>52</v>
      </c>
      <c r="H72" s="306">
        <v>1247</v>
      </c>
      <c r="I72" s="293"/>
      <c r="J72" s="293"/>
      <c r="K72" s="293"/>
      <c r="L72" s="293"/>
      <c r="M72" s="293"/>
      <c r="N72" s="293"/>
    </row>
    <row r="73" spans="1:14" ht="19.5" thickBot="1">
      <c r="A73" s="296" t="s">
        <v>330</v>
      </c>
      <c r="B73" s="293"/>
      <c r="C73" s="293" t="s">
        <v>270</v>
      </c>
      <c r="D73" s="293" t="s">
        <v>270</v>
      </c>
      <c r="E73" s="293" t="s">
        <v>270</v>
      </c>
      <c r="F73" s="293" t="s">
        <v>270</v>
      </c>
      <c r="G73" s="293" t="s">
        <v>270</v>
      </c>
      <c r="H73" s="293" t="s">
        <v>270</v>
      </c>
      <c r="I73" s="293"/>
      <c r="J73" s="293"/>
      <c r="K73" s="293"/>
      <c r="L73" s="293"/>
      <c r="M73" s="293"/>
      <c r="N73" s="293"/>
    </row>
    <row r="74" spans="1:14" ht="18.75">
      <c r="A74" s="307" t="s">
        <v>331</v>
      </c>
      <c r="B74" s="353"/>
      <c r="C74" s="353" t="s">
        <v>270</v>
      </c>
      <c r="D74" s="353" t="s">
        <v>270</v>
      </c>
      <c r="E74" s="355">
        <v>36</v>
      </c>
      <c r="F74" s="355">
        <v>29</v>
      </c>
      <c r="G74" s="355">
        <v>6</v>
      </c>
      <c r="H74" s="355">
        <v>71</v>
      </c>
      <c r="I74" s="353"/>
      <c r="J74" s="353"/>
      <c r="K74" s="353"/>
      <c r="L74" s="353"/>
      <c r="M74" s="353"/>
      <c r="N74" s="353"/>
    </row>
    <row r="75" spans="1:14" ht="18.75">
      <c r="A75" s="307" t="s">
        <v>332</v>
      </c>
      <c r="B75" s="381"/>
      <c r="C75" s="381"/>
      <c r="D75" s="381"/>
      <c r="E75" s="382"/>
      <c r="F75" s="382"/>
      <c r="G75" s="382"/>
      <c r="H75" s="382"/>
      <c r="I75" s="381"/>
      <c r="J75" s="381"/>
      <c r="K75" s="381"/>
      <c r="L75" s="381"/>
      <c r="M75" s="381"/>
      <c r="N75" s="381"/>
    </row>
    <row r="76" spans="1:14" ht="15" thickBot="1">
      <c r="A76" s="308"/>
      <c r="B76" s="354"/>
      <c r="C76" s="354"/>
      <c r="D76" s="354"/>
      <c r="E76" s="356"/>
      <c r="F76" s="356"/>
      <c r="G76" s="356"/>
      <c r="H76" s="356"/>
      <c r="I76" s="354"/>
      <c r="J76" s="354"/>
      <c r="K76" s="354"/>
      <c r="L76" s="354"/>
      <c r="M76" s="354"/>
      <c r="N76" s="354"/>
    </row>
    <row r="77" spans="1:14" ht="18.75">
      <c r="A77" s="404" t="s">
        <v>306</v>
      </c>
      <c r="B77" s="404"/>
      <c r="C77" s="404"/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</row>
    <row r="78" spans="1:14" ht="18.75">
      <c r="A78" s="401" t="s">
        <v>283</v>
      </c>
      <c r="B78" s="401"/>
      <c r="C78" s="401"/>
      <c r="D78" s="401"/>
      <c r="E78" s="401"/>
      <c r="F78" s="401"/>
      <c r="G78" s="401"/>
      <c r="H78" s="401"/>
      <c r="I78" s="401"/>
      <c r="J78" s="401"/>
      <c r="K78" s="401"/>
      <c r="L78" s="401"/>
      <c r="M78" s="401"/>
      <c r="N78" s="401"/>
    </row>
    <row r="79" spans="1:14" ht="19.5" thickBot="1">
      <c r="A79" s="402" t="s">
        <v>284</v>
      </c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</row>
    <row r="80" spans="1:15" ht="55.5" customHeight="1">
      <c r="A80" s="363" t="s">
        <v>285</v>
      </c>
      <c r="B80" s="364"/>
      <c r="C80" s="348" t="s">
        <v>4</v>
      </c>
      <c r="D80" s="348" t="s">
        <v>286</v>
      </c>
      <c r="E80" s="363" t="s">
        <v>287</v>
      </c>
      <c r="F80" s="367"/>
      <c r="G80" s="367"/>
      <c r="H80" s="364"/>
      <c r="I80" s="348" t="s">
        <v>7</v>
      </c>
      <c r="J80" s="348" t="s">
        <v>8</v>
      </c>
      <c r="K80" s="348" t="s">
        <v>288</v>
      </c>
      <c r="L80" s="348" t="s">
        <v>10</v>
      </c>
      <c r="M80" s="348" t="s">
        <v>11</v>
      </c>
      <c r="N80" s="348" t="s">
        <v>12</v>
      </c>
      <c r="O80" s="348" t="s">
        <v>13</v>
      </c>
    </row>
    <row r="81" spans="1:15" ht="19.5" thickBot="1">
      <c r="A81" s="368"/>
      <c r="B81" s="370"/>
      <c r="C81" s="349"/>
      <c r="D81" s="349"/>
      <c r="E81" s="368" t="s">
        <v>314</v>
      </c>
      <c r="F81" s="369"/>
      <c r="G81" s="369"/>
      <c r="H81" s="370"/>
      <c r="I81" s="349"/>
      <c r="J81" s="349"/>
      <c r="K81" s="349"/>
      <c r="L81" s="349"/>
      <c r="M81" s="349"/>
      <c r="N81" s="349"/>
      <c r="O81" s="349"/>
    </row>
    <row r="82" spans="1:15" ht="18.75">
      <c r="A82" s="294" t="s">
        <v>333</v>
      </c>
      <c r="B82" s="383"/>
      <c r="C82" s="384"/>
      <c r="D82" s="387"/>
      <c r="E82" s="387"/>
      <c r="F82" s="387"/>
      <c r="G82" s="387"/>
      <c r="H82" s="387"/>
      <c r="I82" s="387"/>
      <c r="J82" s="387"/>
      <c r="K82" s="387"/>
      <c r="L82" s="387"/>
      <c r="M82" s="387"/>
      <c r="N82" s="387"/>
      <c r="O82" s="387"/>
    </row>
    <row r="83" spans="1:15" ht="19.5" thickBot="1">
      <c r="A83" s="291" t="s">
        <v>334</v>
      </c>
      <c r="B83" s="385"/>
      <c r="C83" s="386"/>
      <c r="D83" s="388"/>
      <c r="E83" s="388"/>
      <c r="F83" s="388"/>
      <c r="G83" s="388"/>
      <c r="H83" s="388"/>
      <c r="I83" s="388"/>
      <c r="J83" s="388"/>
      <c r="K83" s="388"/>
      <c r="L83" s="388"/>
      <c r="M83" s="388"/>
      <c r="N83" s="388"/>
      <c r="O83" s="388"/>
    </row>
    <row r="84" spans="1:15" ht="18.75">
      <c r="A84" s="294" t="s">
        <v>335</v>
      </c>
      <c r="B84" s="389" t="s">
        <v>270</v>
      </c>
      <c r="C84" s="390"/>
      <c r="D84" s="353" t="s">
        <v>270</v>
      </c>
      <c r="E84" s="353" t="s">
        <v>270</v>
      </c>
      <c r="F84" s="353" t="s">
        <v>270</v>
      </c>
      <c r="G84" s="353" t="s">
        <v>270</v>
      </c>
      <c r="H84" s="353" t="s">
        <v>270</v>
      </c>
      <c r="I84" s="353" t="s">
        <v>270</v>
      </c>
      <c r="J84" s="353" t="s">
        <v>270</v>
      </c>
      <c r="K84" s="353" t="s">
        <v>270</v>
      </c>
      <c r="L84" s="353" t="s">
        <v>270</v>
      </c>
      <c r="M84" s="353" t="s">
        <v>270</v>
      </c>
      <c r="N84" s="353" t="s">
        <v>270</v>
      </c>
      <c r="O84" s="353" t="s">
        <v>270</v>
      </c>
    </row>
    <row r="85" spans="1:15" ht="19.5" thickBot="1">
      <c r="A85" s="291" t="s">
        <v>336</v>
      </c>
      <c r="B85" s="391"/>
      <c r="C85" s="392"/>
      <c r="D85" s="354"/>
      <c r="E85" s="354"/>
      <c r="F85" s="354"/>
      <c r="G85" s="354"/>
      <c r="H85" s="354"/>
      <c r="I85" s="354"/>
      <c r="J85" s="354"/>
      <c r="K85" s="354"/>
      <c r="L85" s="354"/>
      <c r="M85" s="354"/>
      <c r="N85" s="354"/>
      <c r="O85" s="354"/>
    </row>
    <row r="86" spans="1:15" ht="19.5" thickBot="1">
      <c r="A86" s="291" t="s">
        <v>337</v>
      </c>
      <c r="B86" s="377" t="s">
        <v>270</v>
      </c>
      <c r="C86" s="378"/>
      <c r="D86" s="293" t="s">
        <v>270</v>
      </c>
      <c r="E86" s="293" t="s">
        <v>270</v>
      </c>
      <c r="F86" s="293" t="s">
        <v>270</v>
      </c>
      <c r="G86" s="293" t="s">
        <v>270</v>
      </c>
      <c r="H86" s="293" t="s">
        <v>270</v>
      </c>
      <c r="I86" s="293" t="s">
        <v>270</v>
      </c>
      <c r="J86" s="293" t="s">
        <v>270</v>
      </c>
      <c r="K86" s="293" t="s">
        <v>270</v>
      </c>
      <c r="L86" s="293" t="s">
        <v>270</v>
      </c>
      <c r="M86" s="293" t="s">
        <v>270</v>
      </c>
      <c r="N86" s="293" t="s">
        <v>270</v>
      </c>
      <c r="O86" s="293" t="s">
        <v>270</v>
      </c>
    </row>
    <row r="87" spans="1:15" ht="19.5" thickBot="1">
      <c r="A87" s="291" t="s">
        <v>338</v>
      </c>
      <c r="B87" s="377" t="s">
        <v>270</v>
      </c>
      <c r="C87" s="378"/>
      <c r="D87" s="293" t="s">
        <v>270</v>
      </c>
      <c r="E87" s="293" t="s">
        <v>270</v>
      </c>
      <c r="F87" s="293" t="s">
        <v>270</v>
      </c>
      <c r="G87" s="293" t="s">
        <v>270</v>
      </c>
      <c r="H87" s="293" t="s">
        <v>270</v>
      </c>
      <c r="I87" s="293" t="s">
        <v>270</v>
      </c>
      <c r="J87" s="293" t="s">
        <v>270</v>
      </c>
      <c r="K87" s="293" t="s">
        <v>270</v>
      </c>
      <c r="L87" s="293" t="s">
        <v>270</v>
      </c>
      <c r="M87" s="293" t="s">
        <v>270</v>
      </c>
      <c r="N87" s="293" t="s">
        <v>270</v>
      </c>
      <c r="O87" s="293" t="s">
        <v>270</v>
      </c>
    </row>
    <row r="88" spans="1:15" ht="18.75">
      <c r="A88" s="294" t="s">
        <v>339</v>
      </c>
      <c r="B88" s="393">
        <v>970</v>
      </c>
      <c r="C88" s="394"/>
      <c r="D88" s="353" t="s">
        <v>270</v>
      </c>
      <c r="E88" s="353" t="s">
        <v>270</v>
      </c>
      <c r="F88" s="353" t="s">
        <v>270</v>
      </c>
      <c r="G88" s="353" t="s">
        <v>270</v>
      </c>
      <c r="H88" s="353" t="s">
        <v>270</v>
      </c>
      <c r="I88" s="353" t="s">
        <v>270</v>
      </c>
      <c r="J88" s="353" t="s">
        <v>270</v>
      </c>
      <c r="K88" s="353" t="s">
        <v>270</v>
      </c>
      <c r="L88" s="353" t="s">
        <v>270</v>
      </c>
      <c r="M88" s="353" t="s">
        <v>270</v>
      </c>
      <c r="N88" s="353" t="s">
        <v>270</v>
      </c>
      <c r="O88" s="353" t="s">
        <v>270</v>
      </c>
    </row>
    <row r="89" spans="1:15" ht="19.5" thickBot="1">
      <c r="A89" s="291" t="s">
        <v>340</v>
      </c>
      <c r="B89" s="395"/>
      <c r="C89" s="396"/>
      <c r="D89" s="354"/>
      <c r="E89" s="354"/>
      <c r="F89" s="354"/>
      <c r="G89" s="354"/>
      <c r="H89" s="354"/>
      <c r="I89" s="354"/>
      <c r="J89" s="354"/>
      <c r="K89" s="354"/>
      <c r="L89" s="354"/>
      <c r="M89" s="354"/>
      <c r="N89" s="354"/>
      <c r="O89" s="354"/>
    </row>
    <row r="90" spans="1:15" ht="19.5" thickBot="1">
      <c r="A90" s="296" t="s">
        <v>341</v>
      </c>
      <c r="B90" s="397">
        <v>100</v>
      </c>
      <c r="C90" s="398"/>
      <c r="D90" s="293" t="s">
        <v>270</v>
      </c>
      <c r="E90" s="293" t="s">
        <v>270</v>
      </c>
      <c r="F90" s="293" t="s">
        <v>270</v>
      </c>
      <c r="G90" s="293" t="s">
        <v>270</v>
      </c>
      <c r="H90" s="293" t="s">
        <v>270</v>
      </c>
      <c r="I90" s="293" t="s">
        <v>270</v>
      </c>
      <c r="J90" s="293" t="s">
        <v>270</v>
      </c>
      <c r="K90" s="293" t="s">
        <v>270</v>
      </c>
      <c r="L90" s="293" t="s">
        <v>270</v>
      </c>
      <c r="M90" s="293" t="s">
        <v>270</v>
      </c>
      <c r="N90" s="293" t="s">
        <v>270</v>
      </c>
      <c r="O90" s="293" t="s">
        <v>270</v>
      </c>
    </row>
    <row r="91" spans="1:15" ht="19.5" thickBot="1">
      <c r="A91" s="296" t="s">
        <v>342</v>
      </c>
      <c r="B91" s="397">
        <v>350</v>
      </c>
      <c r="C91" s="398"/>
      <c r="D91" s="293" t="s">
        <v>270</v>
      </c>
      <c r="E91" s="293" t="s">
        <v>270</v>
      </c>
      <c r="F91" s="293" t="s">
        <v>270</v>
      </c>
      <c r="G91" s="293" t="s">
        <v>270</v>
      </c>
      <c r="H91" s="293" t="s">
        <v>270</v>
      </c>
      <c r="I91" s="293" t="s">
        <v>270</v>
      </c>
      <c r="J91" s="293" t="s">
        <v>270</v>
      </c>
      <c r="K91" s="293" t="s">
        <v>270</v>
      </c>
      <c r="L91" s="293" t="s">
        <v>270</v>
      </c>
      <c r="M91" s="293" t="s">
        <v>270</v>
      </c>
      <c r="N91" s="293" t="s">
        <v>270</v>
      </c>
      <c r="O91" s="293" t="s">
        <v>270</v>
      </c>
    </row>
    <row r="92" spans="1:15" ht="19.5" thickBot="1">
      <c r="A92" s="296" t="s">
        <v>343</v>
      </c>
      <c r="B92" s="397">
        <v>520</v>
      </c>
      <c r="C92" s="398"/>
      <c r="D92" s="293" t="s">
        <v>270</v>
      </c>
      <c r="E92" s="293" t="s">
        <v>270</v>
      </c>
      <c r="F92" s="293" t="s">
        <v>270</v>
      </c>
      <c r="G92" s="293" t="s">
        <v>270</v>
      </c>
      <c r="H92" s="293" t="s">
        <v>270</v>
      </c>
      <c r="I92" s="293" t="s">
        <v>270</v>
      </c>
      <c r="J92" s="293" t="s">
        <v>270</v>
      </c>
      <c r="K92" s="293" t="s">
        <v>270</v>
      </c>
      <c r="L92" s="293" t="s">
        <v>270</v>
      </c>
      <c r="M92" s="293" t="s">
        <v>270</v>
      </c>
      <c r="N92" s="293" t="s">
        <v>270</v>
      </c>
      <c r="O92" s="293" t="s">
        <v>270</v>
      </c>
    </row>
    <row r="93" spans="1:15" ht="19.5" thickBot="1">
      <c r="A93" s="291" t="s">
        <v>344</v>
      </c>
      <c r="B93" s="399">
        <v>80</v>
      </c>
      <c r="C93" s="400"/>
      <c r="D93" s="293"/>
      <c r="E93" s="293"/>
      <c r="F93" s="293"/>
      <c r="G93" s="293"/>
      <c r="H93" s="293"/>
      <c r="I93" s="293"/>
      <c r="J93" s="293"/>
      <c r="K93" s="293" t="s">
        <v>270</v>
      </c>
      <c r="L93" s="293" t="s">
        <v>270</v>
      </c>
      <c r="M93" s="293" t="s">
        <v>270</v>
      </c>
      <c r="N93" s="293" t="s">
        <v>270</v>
      </c>
      <c r="O93" s="293" t="s">
        <v>270</v>
      </c>
    </row>
    <row r="94" spans="1:15" ht="19.5" thickBot="1">
      <c r="A94" s="296" t="s">
        <v>341</v>
      </c>
      <c r="B94" s="397">
        <v>10</v>
      </c>
      <c r="C94" s="398"/>
      <c r="D94" s="293" t="s">
        <v>270</v>
      </c>
      <c r="E94" s="293" t="s">
        <v>270</v>
      </c>
      <c r="F94" s="293" t="s">
        <v>270</v>
      </c>
      <c r="G94" s="293" t="s">
        <v>270</v>
      </c>
      <c r="H94" s="293" t="s">
        <v>270</v>
      </c>
      <c r="I94" s="293" t="s">
        <v>270</v>
      </c>
      <c r="J94" s="293" t="s">
        <v>270</v>
      </c>
      <c r="K94" s="293" t="s">
        <v>270</v>
      </c>
      <c r="L94" s="293" t="s">
        <v>270</v>
      </c>
      <c r="M94" s="293" t="s">
        <v>270</v>
      </c>
      <c r="N94" s="293" t="s">
        <v>270</v>
      </c>
      <c r="O94" s="293" t="s">
        <v>270</v>
      </c>
    </row>
    <row r="95" spans="1:15" ht="19.5" thickBot="1">
      <c r="A95" s="296" t="s">
        <v>342</v>
      </c>
      <c r="B95" s="397">
        <v>30</v>
      </c>
      <c r="C95" s="398"/>
      <c r="D95" s="293" t="s">
        <v>270</v>
      </c>
      <c r="E95" s="293" t="s">
        <v>270</v>
      </c>
      <c r="F95" s="293" t="s">
        <v>270</v>
      </c>
      <c r="G95" s="293" t="s">
        <v>270</v>
      </c>
      <c r="H95" s="293" t="s">
        <v>270</v>
      </c>
      <c r="I95" s="293" t="s">
        <v>270</v>
      </c>
      <c r="J95" s="293" t="s">
        <v>270</v>
      </c>
      <c r="K95" s="293" t="s">
        <v>270</v>
      </c>
      <c r="L95" s="293" t="s">
        <v>270</v>
      </c>
      <c r="M95" s="293" t="s">
        <v>270</v>
      </c>
      <c r="N95" s="293" t="s">
        <v>270</v>
      </c>
      <c r="O95" s="293" t="s">
        <v>270</v>
      </c>
    </row>
    <row r="96" spans="1:15" ht="19.5" thickBot="1">
      <c r="A96" s="296" t="s">
        <v>343</v>
      </c>
      <c r="B96" s="397">
        <v>40</v>
      </c>
      <c r="C96" s="398"/>
      <c r="D96" s="293" t="s">
        <v>270</v>
      </c>
      <c r="E96" s="293" t="s">
        <v>270</v>
      </c>
      <c r="F96" s="293" t="s">
        <v>270</v>
      </c>
      <c r="G96" s="293" t="s">
        <v>270</v>
      </c>
      <c r="H96" s="293" t="s">
        <v>270</v>
      </c>
      <c r="I96" s="293" t="s">
        <v>270</v>
      </c>
      <c r="J96" s="293" t="s">
        <v>270</v>
      </c>
      <c r="K96" s="293" t="s">
        <v>270</v>
      </c>
      <c r="L96" s="293" t="s">
        <v>270</v>
      </c>
      <c r="M96" s="293" t="s">
        <v>270</v>
      </c>
      <c r="N96" s="293" t="s">
        <v>270</v>
      </c>
      <c r="O96" s="293" t="s">
        <v>270</v>
      </c>
    </row>
    <row r="97" spans="1:15" ht="14.25">
      <c r="A97" s="303"/>
      <c r="B97" s="303"/>
      <c r="C97" s="303"/>
      <c r="D97" s="303"/>
      <c r="E97" s="303"/>
      <c r="F97" s="303"/>
      <c r="G97" s="303"/>
      <c r="H97" s="303"/>
      <c r="I97" s="303"/>
      <c r="J97" s="303"/>
      <c r="K97" s="303"/>
      <c r="L97" s="303"/>
      <c r="M97" s="303"/>
      <c r="N97" s="303"/>
      <c r="O97" s="303"/>
    </row>
    <row r="98" ht="20.25">
      <c r="A98" s="304"/>
    </row>
    <row r="99" ht="20.25">
      <c r="A99" s="304"/>
    </row>
  </sheetData>
  <sheetProtection/>
  <mergeCells count="193">
    <mergeCell ref="A59:N59"/>
    <mergeCell ref="A60:N60"/>
    <mergeCell ref="A61:N61"/>
    <mergeCell ref="A77:N77"/>
    <mergeCell ref="A78:N78"/>
    <mergeCell ref="A79:N79"/>
    <mergeCell ref="J74:J76"/>
    <mergeCell ref="K74:K76"/>
    <mergeCell ref="L74:L76"/>
    <mergeCell ref="M74:M76"/>
    <mergeCell ref="B96:C96"/>
    <mergeCell ref="A1:N1"/>
    <mergeCell ref="A2:N2"/>
    <mergeCell ref="A3:N3"/>
    <mergeCell ref="A23:N23"/>
    <mergeCell ref="A24:N24"/>
    <mergeCell ref="A25:N25"/>
    <mergeCell ref="A43:N43"/>
    <mergeCell ref="A44:N44"/>
    <mergeCell ref="A45:N45"/>
    <mergeCell ref="B90:C90"/>
    <mergeCell ref="B91:C91"/>
    <mergeCell ref="B92:C92"/>
    <mergeCell ref="B93:C93"/>
    <mergeCell ref="B94:C94"/>
    <mergeCell ref="B95:C95"/>
    <mergeCell ref="J88:J89"/>
    <mergeCell ref="K88:K89"/>
    <mergeCell ref="L88:L89"/>
    <mergeCell ref="M88:M89"/>
    <mergeCell ref="N88:N89"/>
    <mergeCell ref="O88:O89"/>
    <mergeCell ref="O84:O85"/>
    <mergeCell ref="B86:C86"/>
    <mergeCell ref="B87:C87"/>
    <mergeCell ref="B88:C89"/>
    <mergeCell ref="D88:D89"/>
    <mergeCell ref="E88:E89"/>
    <mergeCell ref="F88:F89"/>
    <mergeCell ref="G88:G89"/>
    <mergeCell ref="H88:H89"/>
    <mergeCell ref="I88:I89"/>
    <mergeCell ref="I84:I85"/>
    <mergeCell ref="J84:J85"/>
    <mergeCell ref="K84:K85"/>
    <mergeCell ref="L84:L85"/>
    <mergeCell ref="M84:M85"/>
    <mergeCell ref="N84:N85"/>
    <mergeCell ref="B84:C85"/>
    <mergeCell ref="D84:D85"/>
    <mergeCell ref="E84:E85"/>
    <mergeCell ref="F84:F85"/>
    <mergeCell ref="G84:G85"/>
    <mergeCell ref="H84:H85"/>
    <mergeCell ref="J82:J83"/>
    <mergeCell ref="K82:K83"/>
    <mergeCell ref="L82:L83"/>
    <mergeCell ref="M82:M83"/>
    <mergeCell ref="N82:N83"/>
    <mergeCell ref="O82:O83"/>
    <mergeCell ref="M80:M81"/>
    <mergeCell ref="N80:N81"/>
    <mergeCell ref="O80:O81"/>
    <mergeCell ref="B82:C83"/>
    <mergeCell ref="D82:D83"/>
    <mergeCell ref="E82:E83"/>
    <mergeCell ref="F82:F83"/>
    <mergeCell ref="G82:G83"/>
    <mergeCell ref="H82:H83"/>
    <mergeCell ref="I82:I83"/>
    <mergeCell ref="N74:N76"/>
    <mergeCell ref="A80:B81"/>
    <mergeCell ref="C80:C81"/>
    <mergeCell ref="D80:D81"/>
    <mergeCell ref="E80:H80"/>
    <mergeCell ref="E81:H81"/>
    <mergeCell ref="I80:I81"/>
    <mergeCell ref="J80:J81"/>
    <mergeCell ref="K80:K81"/>
    <mergeCell ref="L80:L81"/>
    <mergeCell ref="I70:I71"/>
    <mergeCell ref="B74:B76"/>
    <mergeCell ref="C74:C76"/>
    <mergeCell ref="D74:D76"/>
    <mergeCell ref="E74:E76"/>
    <mergeCell ref="F74:F76"/>
    <mergeCell ref="G74:G76"/>
    <mergeCell ref="H74:H76"/>
    <mergeCell ref="I74:I76"/>
    <mergeCell ref="I62:I63"/>
    <mergeCell ref="J62:J63"/>
    <mergeCell ref="K62:K63"/>
    <mergeCell ref="L62:L63"/>
    <mergeCell ref="M62:M63"/>
    <mergeCell ref="N62:N63"/>
    <mergeCell ref="A62:A63"/>
    <mergeCell ref="B62:B63"/>
    <mergeCell ref="C62:C63"/>
    <mergeCell ref="D62:G62"/>
    <mergeCell ref="D63:G63"/>
    <mergeCell ref="H62:H63"/>
    <mergeCell ref="O48:O52"/>
    <mergeCell ref="B53:C53"/>
    <mergeCell ref="B54:C54"/>
    <mergeCell ref="B55:C55"/>
    <mergeCell ref="B56:C56"/>
    <mergeCell ref="B57:C57"/>
    <mergeCell ref="I48:I52"/>
    <mergeCell ref="J48:J52"/>
    <mergeCell ref="K48:K52"/>
    <mergeCell ref="L48:L52"/>
    <mergeCell ref="M48:M52"/>
    <mergeCell ref="N48:N52"/>
    <mergeCell ref="M46:M47"/>
    <mergeCell ref="N46:N47"/>
    <mergeCell ref="O46:O47"/>
    <mergeCell ref="A48:A52"/>
    <mergeCell ref="B48:C52"/>
    <mergeCell ref="D48:D52"/>
    <mergeCell ref="E48:E52"/>
    <mergeCell ref="F48:F52"/>
    <mergeCell ref="G48:G52"/>
    <mergeCell ref="H48:H52"/>
    <mergeCell ref="N31:N32"/>
    <mergeCell ref="A46:B47"/>
    <mergeCell ref="C46:C47"/>
    <mergeCell ref="D46:D47"/>
    <mergeCell ref="E46:H46"/>
    <mergeCell ref="E47:H47"/>
    <mergeCell ref="I46:I47"/>
    <mergeCell ref="J46:J47"/>
    <mergeCell ref="K46:K47"/>
    <mergeCell ref="L46:L47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I26:I27"/>
    <mergeCell ref="J26:J27"/>
    <mergeCell ref="K26:K27"/>
    <mergeCell ref="L26:L27"/>
    <mergeCell ref="M26:M27"/>
    <mergeCell ref="N26:N27"/>
    <mergeCell ref="J12:J13"/>
    <mergeCell ref="K12:K13"/>
    <mergeCell ref="L12:L13"/>
    <mergeCell ref="M12:M13"/>
    <mergeCell ref="N12:N13"/>
    <mergeCell ref="A26:A27"/>
    <mergeCell ref="B26:B27"/>
    <mergeCell ref="C26:C27"/>
    <mergeCell ref="D26:G26"/>
    <mergeCell ref="H26:H27"/>
    <mergeCell ref="M9:M10"/>
    <mergeCell ref="N9:N10"/>
    <mergeCell ref="B12:B13"/>
    <mergeCell ref="C12:C13"/>
    <mergeCell ref="D12:D13"/>
    <mergeCell ref="E12:E13"/>
    <mergeCell ref="F12:F13"/>
    <mergeCell ref="G12:G13"/>
    <mergeCell ref="H12:H13"/>
    <mergeCell ref="I12:I13"/>
    <mergeCell ref="G9:G10"/>
    <mergeCell ref="H9:H10"/>
    <mergeCell ref="I9:I10"/>
    <mergeCell ref="J9:J10"/>
    <mergeCell ref="K9:K10"/>
    <mergeCell ref="L9:L10"/>
    <mergeCell ref="J4:J5"/>
    <mergeCell ref="K4:K5"/>
    <mergeCell ref="L4:L5"/>
    <mergeCell ref="M4:M5"/>
    <mergeCell ref="N4:N5"/>
    <mergeCell ref="B9:B10"/>
    <mergeCell ref="C9:C10"/>
    <mergeCell ref="D9:D10"/>
    <mergeCell ref="E9:E10"/>
    <mergeCell ref="F9:F10"/>
    <mergeCell ref="A4:A5"/>
    <mergeCell ref="B4:B5"/>
    <mergeCell ref="C4:C5"/>
    <mergeCell ref="D4:G4"/>
    <mergeCell ref="H4:H5"/>
    <mergeCell ref="I4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view="pageBreakPreview" zoomScaleNormal="90" zoomScaleSheetLayoutView="100" workbookViewId="0" topLeftCell="A1">
      <selection activeCell="A27" sqref="A27"/>
    </sheetView>
  </sheetViews>
  <sheetFormatPr defaultColWidth="6.57421875" defaultRowHeight="15"/>
  <cols>
    <col min="1" max="1" width="39.140625" style="58" customWidth="1"/>
    <col min="2" max="3" width="10.28125" style="58" customWidth="1"/>
    <col min="4" max="7" width="8.421875" style="58" customWidth="1"/>
    <col min="8" max="8" width="9.421875" style="58" customWidth="1"/>
    <col min="9" max="14" width="11.421875" style="58" customWidth="1"/>
    <col min="15" max="16384" width="6.57421875" style="58" customWidth="1"/>
  </cols>
  <sheetData>
    <row r="1" ht="23.25">
      <c r="N1" s="6"/>
    </row>
    <row r="2" spans="1:14" ht="26.25">
      <c r="A2" s="337" t="s">
        <v>116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</row>
    <row r="3" spans="1:14" ht="26.25">
      <c r="A3" s="337" t="s">
        <v>268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spans="1:14" ht="26.25">
      <c r="A4" s="338" t="s">
        <v>269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6" s="59" customFormat="1" ht="132.75" customHeight="1">
      <c r="A5" s="339" t="s">
        <v>3</v>
      </c>
      <c r="B5" s="334" t="s">
        <v>4</v>
      </c>
      <c r="C5" s="334" t="s">
        <v>119</v>
      </c>
      <c r="D5" s="341" t="s">
        <v>6</v>
      </c>
      <c r="E5" s="342"/>
      <c r="F5" s="342"/>
      <c r="G5" s="343"/>
      <c r="H5" s="405" t="s">
        <v>7</v>
      </c>
      <c r="I5" s="405" t="s">
        <v>8</v>
      </c>
      <c r="J5" s="405" t="s">
        <v>9</v>
      </c>
      <c r="K5" s="405" t="s">
        <v>10</v>
      </c>
      <c r="L5" s="405" t="s">
        <v>11</v>
      </c>
      <c r="M5" s="405" t="s">
        <v>12</v>
      </c>
      <c r="N5" s="405" t="s">
        <v>13</v>
      </c>
      <c r="O5" s="2"/>
      <c r="P5" s="2"/>
    </row>
    <row r="6" spans="1:16" s="59" customFormat="1" ht="28.5" customHeight="1">
      <c r="A6" s="340"/>
      <c r="B6" s="336"/>
      <c r="C6" s="336"/>
      <c r="D6" s="7" t="s">
        <v>14</v>
      </c>
      <c r="E6" s="7" t="s">
        <v>15</v>
      </c>
      <c r="F6" s="7" t="s">
        <v>16</v>
      </c>
      <c r="G6" s="7" t="s">
        <v>17</v>
      </c>
      <c r="H6" s="405"/>
      <c r="I6" s="405"/>
      <c r="J6" s="405"/>
      <c r="K6" s="405"/>
      <c r="L6" s="405"/>
      <c r="M6" s="405"/>
      <c r="N6" s="405"/>
      <c r="O6" s="2"/>
      <c r="P6" s="2"/>
    </row>
    <row r="7" spans="1:16" s="59" customFormat="1" ht="24" customHeight="1">
      <c r="A7" s="60" t="s">
        <v>18</v>
      </c>
      <c r="B7" s="61"/>
      <c r="C7" s="61"/>
      <c r="D7" s="61"/>
      <c r="E7" s="61"/>
      <c r="F7" s="61"/>
      <c r="G7" s="61"/>
      <c r="H7" s="61"/>
      <c r="I7" s="61"/>
      <c r="J7" s="61"/>
      <c r="K7" s="64"/>
      <c r="L7" s="61"/>
      <c r="M7" s="61"/>
      <c r="N7" s="61"/>
      <c r="O7" s="2"/>
      <c r="P7" s="2"/>
    </row>
    <row r="8" spans="1:16" s="4" customFormat="1" ht="26.25" customHeight="1">
      <c r="A8" s="8" t="s">
        <v>19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3"/>
      <c r="P8" s="3"/>
    </row>
    <row r="9" spans="1:14" s="5" customFormat="1" ht="23.25">
      <c r="A9" s="66" t="s">
        <v>20</v>
      </c>
      <c r="B9" s="71">
        <v>4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4" s="5" customFormat="1" ht="23.25">
      <c r="A10" s="66" t="s">
        <v>23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</row>
    <row r="11" spans="1:14" s="5" customFormat="1" ht="23.25">
      <c r="A11" s="78" t="s">
        <v>26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</row>
    <row r="12" spans="1:14" s="5" customFormat="1" ht="23.25">
      <c r="A12" s="272">
        <v>2.1</v>
      </c>
      <c r="B12" s="71"/>
      <c r="C12" s="71"/>
      <c r="D12" s="273"/>
      <c r="E12" s="71"/>
      <c r="F12" s="71"/>
      <c r="G12" s="71"/>
      <c r="H12" s="71"/>
      <c r="I12" s="71"/>
      <c r="J12" s="274"/>
      <c r="K12" s="274"/>
      <c r="L12" s="274"/>
      <c r="M12" s="274"/>
      <c r="N12" s="273"/>
    </row>
    <row r="13" spans="1:14" s="5" customFormat="1" ht="23.25">
      <c r="A13" s="113">
        <v>2.2</v>
      </c>
      <c r="B13" s="71"/>
      <c r="C13" s="71"/>
      <c r="D13" s="71"/>
      <c r="E13" s="71"/>
      <c r="F13" s="71"/>
      <c r="G13" s="71"/>
      <c r="H13" s="71"/>
      <c r="I13" s="71"/>
      <c r="J13" s="275"/>
      <c r="K13" s="275"/>
      <c r="L13" s="275"/>
      <c r="M13" s="275"/>
      <c r="N13" s="71"/>
    </row>
    <row r="14" spans="1:14" s="5" customFormat="1" ht="23.25">
      <c r="A14" s="66" t="s">
        <v>35</v>
      </c>
      <c r="B14" s="71">
        <v>175</v>
      </c>
      <c r="C14" s="71"/>
      <c r="D14" s="71"/>
      <c r="E14" s="71"/>
      <c r="F14" s="71"/>
      <c r="G14" s="71"/>
      <c r="H14" s="71"/>
      <c r="I14" s="71"/>
      <c r="J14" s="275"/>
      <c r="K14" s="71"/>
      <c r="L14" s="71"/>
      <c r="M14" s="71"/>
      <c r="N14" s="71"/>
    </row>
    <row r="15" spans="1:14" s="5" customFormat="1" ht="23.25">
      <c r="A15" s="272">
        <v>3.1</v>
      </c>
      <c r="B15" s="276"/>
      <c r="C15" s="276"/>
      <c r="D15" s="276"/>
      <c r="E15" s="105"/>
      <c r="F15" s="276"/>
      <c r="G15" s="276"/>
      <c r="H15" s="276"/>
      <c r="I15" s="277"/>
      <c r="J15" s="274"/>
      <c r="K15" s="273"/>
      <c r="L15" s="274"/>
      <c r="M15" s="274"/>
      <c r="N15" s="273"/>
    </row>
    <row r="16" spans="1:14" s="5" customFormat="1" ht="23.25">
      <c r="A16" s="272">
        <v>3.2</v>
      </c>
      <c r="B16" s="276"/>
      <c r="C16" s="276"/>
      <c r="D16" s="276"/>
      <c r="E16" s="105"/>
      <c r="F16" s="276"/>
      <c r="G16" s="276"/>
      <c r="H16" s="276"/>
      <c r="I16" s="277"/>
      <c r="J16" s="274"/>
      <c r="K16" s="273"/>
      <c r="L16" s="274"/>
      <c r="M16" s="274"/>
      <c r="N16" s="273"/>
    </row>
    <row r="17" spans="1:14" s="5" customFormat="1" ht="23.25">
      <c r="A17" s="272">
        <v>3.3</v>
      </c>
      <c r="B17" s="276"/>
      <c r="C17" s="276"/>
      <c r="D17" s="276"/>
      <c r="E17" s="105"/>
      <c r="F17" s="276"/>
      <c r="G17" s="276"/>
      <c r="H17" s="276"/>
      <c r="I17" s="277"/>
      <c r="J17" s="274"/>
      <c r="K17" s="273"/>
      <c r="L17" s="274"/>
      <c r="M17" s="274"/>
      <c r="N17" s="273"/>
    </row>
    <row r="18" spans="1:14" s="5" customFormat="1" ht="23.25">
      <c r="A18" s="66" t="s">
        <v>43</v>
      </c>
      <c r="B18" s="71">
        <v>120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1:14" s="5" customFormat="1" ht="23.25">
      <c r="A19" s="272">
        <v>4.1</v>
      </c>
      <c r="B19" s="71"/>
      <c r="C19" s="71"/>
      <c r="D19" s="71"/>
      <c r="E19" s="71"/>
      <c r="F19" s="71"/>
      <c r="G19" s="71"/>
      <c r="H19" s="71"/>
      <c r="I19" s="277"/>
      <c r="J19" s="273"/>
      <c r="K19" s="273"/>
      <c r="L19" s="273"/>
      <c r="M19" s="273"/>
      <c r="N19" s="273"/>
    </row>
    <row r="20" spans="1:14" s="5" customFormat="1" ht="23.25">
      <c r="A20" s="272">
        <v>4.2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</row>
    <row r="21" spans="1:14" s="5" customFormat="1" ht="23.25">
      <c r="A21" s="66" t="s">
        <v>54</v>
      </c>
      <c r="B21" s="71">
        <v>65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1:14" s="5" customFormat="1" ht="23.25">
      <c r="A22" s="278">
        <v>5.1</v>
      </c>
      <c r="B22" s="71"/>
      <c r="C22" s="273"/>
      <c r="D22" s="273"/>
      <c r="E22" s="71"/>
      <c r="F22" s="71"/>
      <c r="G22" s="71"/>
      <c r="H22" s="71"/>
      <c r="I22" s="71"/>
      <c r="J22" s="279"/>
      <c r="K22" s="273"/>
      <c r="L22" s="279"/>
      <c r="M22" s="279"/>
      <c r="N22" s="280"/>
    </row>
    <row r="23" spans="1:14" s="5" customFormat="1" ht="23.25">
      <c r="A23" s="278">
        <v>5.2</v>
      </c>
      <c r="B23" s="71"/>
      <c r="C23" s="273"/>
      <c r="D23" s="273"/>
      <c r="E23" s="71"/>
      <c r="F23" s="71"/>
      <c r="G23" s="71"/>
      <c r="H23" s="71"/>
      <c r="I23" s="71"/>
      <c r="J23" s="273"/>
      <c r="K23" s="273"/>
      <c r="L23" s="273"/>
      <c r="M23" s="273"/>
      <c r="N23" s="273"/>
    </row>
    <row r="24" spans="1:14" s="5" customFormat="1" ht="23.25">
      <c r="A24" s="66" t="s">
        <v>62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</row>
    <row r="25" spans="1:14" s="5" customFormat="1" ht="23.25">
      <c r="A25" s="66" t="s">
        <v>67</v>
      </c>
      <c r="B25" s="71"/>
      <c r="C25" s="71"/>
      <c r="D25" s="71"/>
      <c r="E25" s="71"/>
      <c r="F25" s="71"/>
      <c r="G25" s="71"/>
      <c r="H25" s="71"/>
      <c r="I25" s="71"/>
      <c r="J25" s="273"/>
      <c r="K25" s="273"/>
      <c r="L25" s="273"/>
      <c r="M25" s="273"/>
      <c r="N25" s="273"/>
    </row>
    <row r="26" spans="1:14" ht="46.5">
      <c r="A26" s="86" t="s">
        <v>68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</row>
    <row r="27" spans="1:14" s="5" customFormat="1" ht="23.25">
      <c r="A27" s="66" t="s">
        <v>69</v>
      </c>
      <c r="B27" s="273"/>
      <c r="C27" s="273"/>
      <c r="D27" s="273"/>
      <c r="E27" s="273"/>
      <c r="F27" s="273"/>
      <c r="G27" s="273"/>
      <c r="H27" s="273"/>
      <c r="I27" s="273"/>
      <c r="J27" s="71"/>
      <c r="K27" s="71"/>
      <c r="L27" s="71"/>
      <c r="M27" s="71"/>
      <c r="N27" s="71"/>
    </row>
    <row r="28" spans="1:14" s="5" customFormat="1" ht="23.25">
      <c r="A28" s="66" t="s">
        <v>70</v>
      </c>
      <c r="B28" s="273"/>
      <c r="C28" s="273"/>
      <c r="D28" s="273"/>
      <c r="E28" s="273"/>
      <c r="F28" s="273"/>
      <c r="G28" s="273"/>
      <c r="H28" s="273"/>
      <c r="I28" s="273"/>
      <c r="J28" s="71"/>
      <c r="K28" s="71"/>
      <c r="L28" s="71"/>
      <c r="M28" s="71"/>
      <c r="N28" s="71"/>
    </row>
    <row r="29" spans="1:14" s="5" customFormat="1" ht="23.25">
      <c r="A29" s="66" t="s">
        <v>71</v>
      </c>
      <c r="B29" s="273"/>
      <c r="C29" s="273"/>
      <c r="D29" s="273"/>
      <c r="E29" s="273"/>
      <c r="F29" s="273"/>
      <c r="G29" s="273"/>
      <c r="H29" s="273"/>
      <c r="I29" s="273"/>
      <c r="J29" s="71"/>
      <c r="K29" s="71"/>
      <c r="L29" s="71"/>
      <c r="M29" s="71"/>
      <c r="N29" s="71"/>
    </row>
    <row r="30" spans="1:14" s="5" customFormat="1" ht="23.25">
      <c r="A30" s="66" t="s">
        <v>72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</row>
    <row r="31" spans="1:14" ht="46.5">
      <c r="A31" s="86" t="s">
        <v>73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</row>
    <row r="32" spans="1:14" s="5" customFormat="1" ht="46.5">
      <c r="A32" s="78" t="s">
        <v>74</v>
      </c>
      <c r="B32" s="273"/>
      <c r="C32" s="273"/>
      <c r="D32" s="273"/>
      <c r="E32" s="273"/>
      <c r="F32" s="273"/>
      <c r="G32" s="273"/>
      <c r="H32" s="273"/>
      <c r="I32" s="273"/>
      <c r="J32" s="71"/>
      <c r="K32" s="71"/>
      <c r="L32" s="71"/>
      <c r="M32" s="71"/>
      <c r="N32" s="71"/>
    </row>
    <row r="33" spans="1:14" s="5" customFormat="1" ht="23.25">
      <c r="A33" s="66" t="s">
        <v>75</v>
      </c>
      <c r="B33" s="273"/>
      <c r="C33" s="273"/>
      <c r="D33" s="273"/>
      <c r="E33" s="273"/>
      <c r="F33" s="273"/>
      <c r="G33" s="273"/>
      <c r="H33" s="273"/>
      <c r="I33" s="273"/>
      <c r="J33" s="71"/>
      <c r="K33" s="71"/>
      <c r="L33" s="71"/>
      <c r="M33" s="71"/>
      <c r="N33" s="71"/>
    </row>
    <row r="34" spans="1:14" s="5" customFormat="1" ht="23.25">
      <c r="A34" s="66" t="s">
        <v>76</v>
      </c>
      <c r="B34" s="273"/>
      <c r="C34" s="273"/>
      <c r="D34" s="273"/>
      <c r="E34" s="273"/>
      <c r="F34" s="273"/>
      <c r="G34" s="273"/>
      <c r="H34" s="273"/>
      <c r="I34" s="273"/>
      <c r="J34" s="71"/>
      <c r="K34" s="71"/>
      <c r="L34" s="71"/>
      <c r="M34" s="71"/>
      <c r="N34" s="71"/>
    </row>
    <row r="35" spans="1:14" s="5" customFormat="1" ht="23.25">
      <c r="A35" s="66" t="s">
        <v>77</v>
      </c>
      <c r="B35" s="273"/>
      <c r="C35" s="273"/>
      <c r="D35" s="273"/>
      <c r="E35" s="273"/>
      <c r="F35" s="273"/>
      <c r="G35" s="273"/>
      <c r="H35" s="273"/>
      <c r="I35" s="273"/>
      <c r="J35" s="71"/>
      <c r="K35" s="71"/>
      <c r="L35" s="71"/>
      <c r="M35" s="71"/>
      <c r="N35" s="71"/>
    </row>
    <row r="36" spans="1:14" s="5" customFormat="1" ht="23.25">
      <c r="A36" s="78" t="s">
        <v>78</v>
      </c>
      <c r="B36" s="273"/>
      <c r="C36" s="273"/>
      <c r="D36" s="273"/>
      <c r="E36" s="273"/>
      <c r="F36" s="273"/>
      <c r="G36" s="273"/>
      <c r="H36" s="273"/>
      <c r="I36" s="273"/>
      <c r="J36" s="71"/>
      <c r="K36" s="71"/>
      <c r="L36" s="71"/>
      <c r="M36" s="71"/>
      <c r="N36" s="71"/>
    </row>
    <row r="37" spans="1:14" ht="23.25">
      <c r="A37" s="90" t="s">
        <v>79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s="5" customFormat="1" ht="23.25">
      <c r="A38" s="67" t="s">
        <v>80</v>
      </c>
      <c r="B38" s="70">
        <v>18000</v>
      </c>
      <c r="C38" s="279" t="s">
        <v>270</v>
      </c>
      <c r="D38" s="71">
        <v>198</v>
      </c>
      <c r="E38" s="71">
        <v>702</v>
      </c>
      <c r="F38" s="71">
        <v>569</v>
      </c>
      <c r="G38" s="71">
        <v>57</v>
      </c>
      <c r="H38" s="70">
        <v>1526</v>
      </c>
      <c r="I38" s="71">
        <v>8.48</v>
      </c>
      <c r="J38" s="71"/>
      <c r="K38" s="71"/>
      <c r="L38" s="71"/>
      <c r="M38" s="71"/>
      <c r="N38" s="71"/>
    </row>
    <row r="39" spans="1:14" s="5" customFormat="1" ht="23.25">
      <c r="A39" s="67" t="s">
        <v>81</v>
      </c>
      <c r="B39" s="71">
        <v>750</v>
      </c>
      <c r="C39" s="71">
        <v>724</v>
      </c>
      <c r="D39" s="273" t="s">
        <v>270</v>
      </c>
      <c r="E39" s="71">
        <v>14</v>
      </c>
      <c r="F39" s="273" t="s">
        <v>270</v>
      </c>
      <c r="G39" s="276" t="s">
        <v>270</v>
      </c>
      <c r="H39" s="71">
        <v>14</v>
      </c>
      <c r="I39" s="71">
        <v>98.4</v>
      </c>
      <c r="J39" s="71"/>
      <c r="K39" s="71"/>
      <c r="L39" s="71"/>
      <c r="M39" s="71"/>
      <c r="N39" s="71"/>
    </row>
    <row r="40" spans="1:14" s="5" customFormat="1" ht="23.25">
      <c r="A40" s="67" t="s">
        <v>82</v>
      </c>
      <c r="B40" s="70">
        <v>4000</v>
      </c>
      <c r="C40" s="273"/>
      <c r="D40" s="273"/>
      <c r="E40" s="273"/>
      <c r="F40" s="273"/>
      <c r="G40" s="273"/>
      <c r="H40" s="273"/>
      <c r="I40" s="273"/>
      <c r="J40" s="71"/>
      <c r="K40" s="71"/>
      <c r="L40" s="71"/>
      <c r="M40" s="71"/>
      <c r="N40" s="71"/>
    </row>
    <row r="41" spans="1:14" s="5" customFormat="1" ht="23.25">
      <c r="A41" s="71" t="s">
        <v>271</v>
      </c>
      <c r="B41" s="273"/>
      <c r="C41" s="273" t="s">
        <v>270</v>
      </c>
      <c r="D41" s="273" t="s">
        <v>270</v>
      </c>
      <c r="E41" s="71"/>
      <c r="F41" s="71"/>
      <c r="G41" s="273"/>
      <c r="H41" s="71"/>
      <c r="I41" s="273"/>
      <c r="J41" s="71"/>
      <c r="K41" s="71"/>
      <c r="L41" s="71"/>
      <c r="M41" s="71"/>
      <c r="N41" s="71"/>
    </row>
    <row r="42" spans="1:14" s="5" customFormat="1" ht="23.25">
      <c r="A42" s="34" t="s">
        <v>272</v>
      </c>
      <c r="B42" s="273"/>
      <c r="C42" s="273"/>
      <c r="D42" s="273"/>
      <c r="E42" s="71">
        <v>39</v>
      </c>
      <c r="F42" s="273">
        <v>27</v>
      </c>
      <c r="G42" s="273"/>
      <c r="H42" s="71">
        <v>66</v>
      </c>
      <c r="I42" s="71"/>
      <c r="J42" s="71"/>
      <c r="K42" s="71"/>
      <c r="L42" s="71"/>
      <c r="M42" s="71"/>
      <c r="N42" s="71"/>
    </row>
    <row r="43" spans="1:14" s="5" customFormat="1" ht="23.25">
      <c r="A43" s="71" t="s">
        <v>273</v>
      </c>
      <c r="B43" s="273"/>
      <c r="C43" s="273"/>
      <c r="D43" s="273"/>
      <c r="E43" s="71">
        <v>48</v>
      </c>
      <c r="F43" s="71"/>
      <c r="G43" s="71"/>
      <c r="H43" s="71">
        <v>48</v>
      </c>
      <c r="I43" s="71"/>
      <c r="J43" s="71"/>
      <c r="K43" s="71"/>
      <c r="L43" s="71"/>
      <c r="M43" s="71"/>
      <c r="N43" s="71"/>
    </row>
    <row r="44" spans="1:14" s="5" customFormat="1" ht="23.25">
      <c r="A44" s="278" t="s">
        <v>274</v>
      </c>
      <c r="B44" s="273"/>
      <c r="C44" s="273"/>
      <c r="D44" s="273"/>
      <c r="E44" s="273">
        <v>38</v>
      </c>
      <c r="F44" s="273">
        <v>36</v>
      </c>
      <c r="G44" s="273"/>
      <c r="H44" s="71">
        <v>74</v>
      </c>
      <c r="I44" s="71"/>
      <c r="J44" s="71"/>
      <c r="K44" s="71"/>
      <c r="L44" s="71"/>
      <c r="M44" s="71"/>
      <c r="N44" s="71"/>
    </row>
    <row r="45" spans="1:14" s="5" customFormat="1" ht="23.25">
      <c r="A45" s="278" t="s">
        <v>275</v>
      </c>
      <c r="B45" s="273"/>
      <c r="C45" s="273"/>
      <c r="D45" s="273">
        <v>4</v>
      </c>
      <c r="E45" s="273">
        <v>25</v>
      </c>
      <c r="F45" s="273">
        <v>32</v>
      </c>
      <c r="G45" s="273">
        <v>9</v>
      </c>
      <c r="H45" s="71">
        <v>69</v>
      </c>
      <c r="I45" s="71"/>
      <c r="J45" s="71"/>
      <c r="K45" s="71"/>
      <c r="L45" s="71"/>
      <c r="M45" s="71"/>
      <c r="N45" s="71"/>
    </row>
    <row r="46" spans="1:14" s="5" customFormat="1" ht="23.25">
      <c r="A46" s="67" t="s">
        <v>84</v>
      </c>
      <c r="B46" s="70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4" ht="23.25">
      <c r="A47" s="100" t="s">
        <v>276</v>
      </c>
      <c r="B47" s="100">
        <v>300</v>
      </c>
      <c r="C47" s="100"/>
      <c r="D47" s="281">
        <v>60</v>
      </c>
      <c r="E47" s="100">
        <v>80</v>
      </c>
      <c r="F47" s="281" t="s">
        <v>270</v>
      </c>
      <c r="G47" s="281"/>
      <c r="H47" s="100">
        <v>140</v>
      </c>
      <c r="I47" s="282">
        <v>0.4666</v>
      </c>
      <c r="J47" s="100"/>
      <c r="K47" s="100"/>
      <c r="L47" s="100"/>
      <c r="M47" s="100"/>
      <c r="N47" s="100"/>
    </row>
    <row r="48" spans="1:14" ht="23.25">
      <c r="A48" s="100" t="s">
        <v>277</v>
      </c>
      <c r="B48" s="100">
        <v>200</v>
      </c>
      <c r="C48" s="100"/>
      <c r="D48" s="281">
        <v>10</v>
      </c>
      <c r="E48" s="100">
        <v>20</v>
      </c>
      <c r="F48" s="100">
        <v>5</v>
      </c>
      <c r="G48" s="281"/>
      <c r="H48" s="100">
        <v>25</v>
      </c>
      <c r="I48" s="283">
        <v>0.125</v>
      </c>
      <c r="J48" s="100"/>
      <c r="K48" s="100"/>
      <c r="L48" s="100"/>
      <c r="M48" s="100"/>
      <c r="N48" s="100"/>
    </row>
    <row r="49" spans="1:14" ht="23.25">
      <c r="A49" s="100" t="s">
        <v>278</v>
      </c>
      <c r="B49" s="100">
        <v>300</v>
      </c>
      <c r="C49" s="100"/>
      <c r="D49" s="281"/>
      <c r="E49" s="100"/>
      <c r="F49" s="100"/>
      <c r="G49" s="281"/>
      <c r="H49" s="100"/>
      <c r="I49" s="282"/>
      <c r="J49" s="100"/>
      <c r="K49" s="100"/>
      <c r="L49" s="100"/>
      <c r="M49" s="100"/>
      <c r="N49" s="100"/>
    </row>
    <row r="50" spans="1:14" ht="23.25">
      <c r="A50" s="100" t="s">
        <v>279</v>
      </c>
      <c r="B50" s="100">
        <v>50</v>
      </c>
      <c r="C50" s="100"/>
      <c r="D50" s="281">
        <v>3</v>
      </c>
      <c r="E50" s="100">
        <v>7</v>
      </c>
      <c r="F50" s="281">
        <v>3</v>
      </c>
      <c r="G50" s="281"/>
      <c r="H50" s="100">
        <v>13</v>
      </c>
      <c r="I50" s="282"/>
      <c r="J50" s="100"/>
      <c r="K50" s="100"/>
      <c r="L50" s="100"/>
      <c r="M50" s="100"/>
      <c r="N50" s="100"/>
    </row>
    <row r="51" spans="1:14" ht="23.25">
      <c r="A51" s="71" t="s">
        <v>280</v>
      </c>
      <c r="B51" s="273">
        <v>4</v>
      </c>
      <c r="C51" s="273"/>
      <c r="D51" s="273"/>
      <c r="E51" s="100"/>
      <c r="F51" s="281"/>
      <c r="G51" s="273"/>
      <c r="H51" s="100"/>
      <c r="I51" s="282"/>
      <c r="J51" s="100"/>
      <c r="K51" s="100"/>
      <c r="L51" s="100"/>
      <c r="M51" s="100"/>
      <c r="N51" s="100"/>
    </row>
    <row r="52" spans="1:14" ht="23.25">
      <c r="A52" s="278" t="s">
        <v>281</v>
      </c>
      <c r="B52" s="273">
        <v>14</v>
      </c>
      <c r="C52" s="273"/>
      <c r="D52" s="273"/>
      <c r="E52" s="281"/>
      <c r="F52" s="281"/>
      <c r="G52" s="273"/>
      <c r="H52" s="100"/>
      <c r="I52" s="282"/>
      <c r="J52" s="100"/>
      <c r="K52" s="100"/>
      <c r="L52" s="100"/>
      <c r="M52" s="100"/>
      <c r="N52" s="100"/>
    </row>
    <row r="53" spans="1:14" ht="23.25">
      <c r="A53" s="64" t="s">
        <v>100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</row>
    <row r="54" spans="1:14" s="5" customFormat="1" ht="23.25">
      <c r="A54" s="67" t="s">
        <v>101</v>
      </c>
      <c r="B54" s="71"/>
      <c r="C54" s="71"/>
      <c r="D54" s="273"/>
      <c r="E54" s="273"/>
      <c r="F54" s="273"/>
      <c r="G54" s="273"/>
      <c r="H54" s="273"/>
      <c r="I54" s="273"/>
      <c r="J54" s="71"/>
      <c r="K54" s="71"/>
      <c r="L54" s="71"/>
      <c r="M54" s="71"/>
      <c r="N54" s="71"/>
    </row>
    <row r="55" spans="1:14" s="5" customFormat="1" ht="23.25">
      <c r="A55" s="67" t="s">
        <v>102</v>
      </c>
      <c r="B55" s="71"/>
      <c r="C55" s="273"/>
      <c r="D55" s="273"/>
      <c r="E55" s="273"/>
      <c r="F55" s="273"/>
      <c r="G55" s="273"/>
      <c r="H55" s="273"/>
      <c r="I55" s="273"/>
      <c r="J55" s="70"/>
      <c r="K55" s="70"/>
      <c r="L55" s="70"/>
      <c r="M55" s="70"/>
      <c r="N55" s="71"/>
    </row>
    <row r="56" spans="1:14" s="5" customFormat="1" ht="23.25">
      <c r="A56" s="67" t="s">
        <v>103</v>
      </c>
      <c r="B56" s="273"/>
      <c r="C56" s="273"/>
      <c r="D56" s="273"/>
      <c r="E56" s="273"/>
      <c r="F56" s="273"/>
      <c r="G56" s="273"/>
      <c r="H56" s="273"/>
      <c r="I56" s="273"/>
      <c r="J56" s="71"/>
      <c r="K56" s="71"/>
      <c r="L56" s="71"/>
      <c r="M56" s="71"/>
      <c r="N56" s="71"/>
    </row>
    <row r="57" spans="1:14" ht="23.25">
      <c r="A57" s="284"/>
      <c r="B57" s="273"/>
      <c r="C57" s="273"/>
      <c r="D57" s="273"/>
      <c r="E57" s="273"/>
      <c r="F57" s="273"/>
      <c r="G57" s="273"/>
      <c r="H57" s="273"/>
      <c r="I57" s="273"/>
      <c r="J57" s="285"/>
      <c r="K57" s="285"/>
      <c r="L57" s="285"/>
      <c r="M57" s="285"/>
      <c r="N57" s="100"/>
    </row>
    <row r="58" spans="1:14" ht="23.25">
      <c r="A58" s="114"/>
      <c r="B58" s="273"/>
      <c r="C58" s="273"/>
      <c r="D58" s="273"/>
      <c r="E58" s="273"/>
      <c r="F58" s="273"/>
      <c r="G58" s="273"/>
      <c r="H58" s="273"/>
      <c r="I58" s="273"/>
      <c r="J58" s="285"/>
      <c r="K58" s="285"/>
      <c r="L58" s="285"/>
      <c r="M58" s="285"/>
      <c r="N58" s="100"/>
    </row>
    <row r="59" spans="1:14" s="5" customFormat="1" ht="23.25">
      <c r="A59" s="67" t="s">
        <v>106</v>
      </c>
      <c r="B59" s="71"/>
      <c r="C59" s="71"/>
      <c r="D59" s="71"/>
      <c r="E59" s="71"/>
      <c r="F59" s="71"/>
      <c r="G59" s="71"/>
      <c r="H59" s="71"/>
      <c r="I59" s="71"/>
      <c r="J59" s="70"/>
      <c r="K59" s="110"/>
      <c r="L59" s="71"/>
      <c r="M59" s="71"/>
      <c r="N59" s="71"/>
    </row>
    <row r="60" spans="1:14" s="5" customFormat="1" ht="23.25">
      <c r="A60" s="71" t="s">
        <v>107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</row>
    <row r="61" spans="1:14" s="5" customFormat="1" ht="23.25">
      <c r="A61" s="71" t="s">
        <v>109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</row>
    <row r="62" spans="1:14" s="5" customFormat="1" ht="23.25">
      <c r="A62" s="71" t="s">
        <v>111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</row>
    <row r="63" spans="1:14" s="5" customFormat="1" ht="23.25">
      <c r="A63" s="67" t="s">
        <v>113</v>
      </c>
      <c r="B63" s="273"/>
      <c r="C63" s="273"/>
      <c r="D63" s="273"/>
      <c r="E63" s="273"/>
      <c r="F63" s="273"/>
      <c r="G63" s="273"/>
      <c r="H63" s="273"/>
      <c r="I63" s="273"/>
      <c r="J63" s="71"/>
      <c r="K63" s="71"/>
      <c r="L63" s="71"/>
      <c r="M63" s="71"/>
      <c r="N63" s="71"/>
    </row>
    <row r="64" spans="1:14" s="5" customFormat="1" ht="23.25">
      <c r="A64" s="71" t="s">
        <v>107</v>
      </c>
      <c r="B64" s="273"/>
      <c r="C64" s="286" t="s">
        <v>270</v>
      </c>
      <c r="D64" s="286" t="s">
        <v>270</v>
      </c>
      <c r="E64" s="286" t="s">
        <v>270</v>
      </c>
      <c r="F64" s="286">
        <v>1</v>
      </c>
      <c r="G64" s="286" t="s">
        <v>270</v>
      </c>
      <c r="H64" s="286">
        <v>1</v>
      </c>
      <c r="I64" s="273">
        <v>5.26</v>
      </c>
      <c r="J64" s="71"/>
      <c r="K64" s="71"/>
      <c r="L64" s="71"/>
      <c r="M64" s="71"/>
      <c r="N64" s="71"/>
    </row>
    <row r="65" spans="1:14" s="5" customFormat="1" ht="23.25">
      <c r="A65" s="71" t="s">
        <v>109</v>
      </c>
      <c r="B65" s="273"/>
      <c r="C65" s="286" t="s">
        <v>270</v>
      </c>
      <c r="D65" s="286" t="s">
        <v>270</v>
      </c>
      <c r="E65" s="286">
        <v>6</v>
      </c>
      <c r="F65" s="286" t="s">
        <v>270</v>
      </c>
      <c r="G65" s="286" t="s">
        <v>270</v>
      </c>
      <c r="H65" s="286">
        <v>6</v>
      </c>
      <c r="I65" s="273">
        <v>31.58</v>
      </c>
      <c r="J65" s="71"/>
      <c r="K65" s="71"/>
      <c r="L65" s="71"/>
      <c r="M65" s="71"/>
      <c r="N65" s="71"/>
    </row>
    <row r="66" spans="1:14" s="5" customFormat="1" ht="23.25">
      <c r="A66" s="71" t="s">
        <v>111</v>
      </c>
      <c r="B66" s="273"/>
      <c r="C66" s="286" t="s">
        <v>270</v>
      </c>
      <c r="D66" s="286" t="s">
        <v>270</v>
      </c>
      <c r="E66" s="286">
        <v>11</v>
      </c>
      <c r="F66" s="286">
        <v>1</v>
      </c>
      <c r="G66" s="286" t="s">
        <v>270</v>
      </c>
      <c r="H66" s="286">
        <v>12</v>
      </c>
      <c r="I66" s="273">
        <v>63.16</v>
      </c>
      <c r="J66" s="71"/>
      <c r="K66" s="71"/>
      <c r="L66" s="71"/>
      <c r="M66" s="71"/>
      <c r="N66" s="71"/>
    </row>
  </sheetData>
  <sheetProtection/>
  <mergeCells count="14">
    <mergeCell ref="I5:I6"/>
    <mergeCell ref="J5:J6"/>
    <mergeCell ref="K5:K6"/>
    <mergeCell ref="L5:L6"/>
    <mergeCell ref="M5:M6"/>
    <mergeCell ref="N5:N6"/>
    <mergeCell ref="A2:N2"/>
    <mergeCell ref="A3:N3"/>
    <mergeCell ref="A4:N4"/>
    <mergeCell ref="A5:A6"/>
    <mergeCell ref="B5:B6"/>
    <mergeCell ref="C5:C6"/>
    <mergeCell ref="D5:G5"/>
    <mergeCell ref="H5:H6"/>
  </mergeCells>
  <printOptions/>
  <pageMargins left="0.53" right="0.26" top="0.54" bottom="0.26" header="0.5" footer="0.19"/>
  <pageSetup horizontalDpi="600" verticalDpi="600" orientation="landscape" paperSize="9" scale="66" r:id="rId1"/>
  <rowBreaks count="2" manualBreakCount="2">
    <brk id="25" max="255" man="1"/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28">
      <selection activeCell="C44" sqref="C44"/>
    </sheetView>
  </sheetViews>
  <sheetFormatPr defaultColWidth="9.140625" defaultRowHeight="15"/>
  <cols>
    <col min="1" max="1" width="19.421875" style="0" customWidth="1"/>
    <col min="3" max="3" width="13.421875" style="0" customWidth="1"/>
  </cols>
  <sheetData>
    <row r="1" spans="1:14" ht="21.75">
      <c r="A1" s="406" t="s">
        <v>228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ht="21.75">
      <c r="A2" s="407" t="s">
        <v>3</v>
      </c>
      <c r="B2" s="409" t="s">
        <v>4</v>
      </c>
      <c r="C2" s="409" t="s">
        <v>5</v>
      </c>
      <c r="D2" s="411" t="s">
        <v>6</v>
      </c>
      <c r="E2" s="412"/>
      <c r="F2" s="412"/>
      <c r="G2" s="413"/>
      <c r="H2" s="409" t="s">
        <v>7</v>
      </c>
      <c r="I2" s="414" t="s">
        <v>8</v>
      </c>
      <c r="J2" s="416" t="s">
        <v>9</v>
      </c>
      <c r="K2" s="409" t="s">
        <v>10</v>
      </c>
      <c r="L2" s="409" t="s">
        <v>11</v>
      </c>
      <c r="M2" s="409" t="s">
        <v>12</v>
      </c>
      <c r="N2" s="409" t="s">
        <v>13</v>
      </c>
    </row>
    <row r="3" spans="1:14" ht="18.75">
      <c r="A3" s="408"/>
      <c r="B3" s="410"/>
      <c r="C3" s="410"/>
      <c r="D3" s="216" t="s">
        <v>14</v>
      </c>
      <c r="E3" s="216" t="s">
        <v>15</v>
      </c>
      <c r="F3" s="216" t="s">
        <v>16</v>
      </c>
      <c r="G3" s="216" t="s">
        <v>17</v>
      </c>
      <c r="H3" s="410"/>
      <c r="I3" s="415"/>
      <c r="J3" s="417"/>
      <c r="K3" s="418"/>
      <c r="L3" s="410"/>
      <c r="M3" s="410"/>
      <c r="N3" s="410"/>
    </row>
    <row r="4" spans="1:14" ht="21.75">
      <c r="A4" s="217" t="s">
        <v>79</v>
      </c>
      <c r="B4" s="218"/>
      <c r="C4" s="218"/>
      <c r="D4" s="218"/>
      <c r="E4" s="218"/>
      <c r="F4" s="218"/>
      <c r="G4" s="218"/>
      <c r="H4" s="218"/>
      <c r="I4" s="219"/>
      <c r="J4" s="220"/>
      <c r="K4" s="218"/>
      <c r="L4" s="218"/>
      <c r="M4" s="218"/>
      <c r="N4" s="218"/>
    </row>
    <row r="5" spans="1:14" ht="21.75">
      <c r="A5" s="221" t="s">
        <v>80</v>
      </c>
      <c r="B5" s="222">
        <v>30000</v>
      </c>
      <c r="C5" s="223"/>
      <c r="D5" s="223">
        <v>964</v>
      </c>
      <c r="E5" s="223">
        <v>1917</v>
      </c>
      <c r="F5" s="223">
        <v>625</v>
      </c>
      <c r="G5" s="224">
        <v>295</v>
      </c>
      <c r="H5" s="225">
        <v>3801</v>
      </c>
      <c r="I5" s="226"/>
      <c r="J5" s="227"/>
      <c r="K5" s="224"/>
      <c r="L5" s="224"/>
      <c r="M5" s="224"/>
      <c r="N5" s="224"/>
    </row>
    <row r="6" spans="1:14" ht="21.75">
      <c r="A6" s="221" t="s">
        <v>81</v>
      </c>
      <c r="B6" s="222">
        <v>800</v>
      </c>
      <c r="C6" s="224"/>
      <c r="D6" s="224">
        <v>27</v>
      </c>
      <c r="E6" s="224">
        <v>71</v>
      </c>
      <c r="F6" s="224">
        <v>5</v>
      </c>
      <c r="G6" s="224"/>
      <c r="H6" s="224">
        <v>103</v>
      </c>
      <c r="I6" s="226"/>
      <c r="J6" s="227"/>
      <c r="K6" s="224"/>
      <c r="L6" s="224"/>
      <c r="M6" s="224"/>
      <c r="N6" s="224"/>
    </row>
    <row r="7" spans="1:14" ht="21.75">
      <c r="A7" s="221" t="s">
        <v>82</v>
      </c>
      <c r="B7" s="222"/>
      <c r="C7" s="224"/>
      <c r="D7" s="224"/>
      <c r="E7" s="224"/>
      <c r="F7" s="224"/>
      <c r="G7" s="224"/>
      <c r="H7" s="224"/>
      <c r="I7" s="226"/>
      <c r="J7" s="227"/>
      <c r="K7" s="224"/>
      <c r="L7" s="224"/>
      <c r="M7" s="224"/>
      <c r="N7" s="224"/>
    </row>
    <row r="8" spans="1:14" ht="21.75">
      <c r="A8" s="228" t="s">
        <v>229</v>
      </c>
      <c r="B8" s="222">
        <v>1000</v>
      </c>
      <c r="C8" s="223"/>
      <c r="D8" s="224"/>
      <c r="E8" s="224"/>
      <c r="F8" s="224"/>
      <c r="G8" s="224"/>
      <c r="H8" s="223"/>
      <c r="I8" s="226"/>
      <c r="J8" s="227"/>
      <c r="K8" s="224"/>
      <c r="L8" s="224"/>
      <c r="M8" s="224"/>
      <c r="N8" s="224"/>
    </row>
    <row r="9" spans="1:14" ht="21.75">
      <c r="A9" s="228" t="s">
        <v>230</v>
      </c>
      <c r="B9" s="222"/>
      <c r="C9" s="223"/>
      <c r="D9" s="224">
        <v>52</v>
      </c>
      <c r="E9" s="224">
        <v>460</v>
      </c>
      <c r="F9" s="224">
        <v>11</v>
      </c>
      <c r="G9" s="224">
        <v>7</v>
      </c>
      <c r="H9" s="223">
        <v>530</v>
      </c>
      <c r="I9" s="226"/>
      <c r="J9" s="227"/>
      <c r="K9" s="224"/>
      <c r="L9" s="224"/>
      <c r="M9" s="224"/>
      <c r="N9" s="224"/>
    </row>
    <row r="10" spans="1:14" ht="21.75">
      <c r="A10" s="228" t="s">
        <v>231</v>
      </c>
      <c r="B10" s="222"/>
      <c r="C10" s="223"/>
      <c r="D10" s="224">
        <v>32</v>
      </c>
      <c r="E10" s="223">
        <v>56</v>
      </c>
      <c r="F10" s="224">
        <v>21</v>
      </c>
      <c r="G10" s="224">
        <v>7</v>
      </c>
      <c r="H10" s="223">
        <v>116</v>
      </c>
      <c r="I10" s="226"/>
      <c r="J10" s="227"/>
      <c r="K10" s="224"/>
      <c r="L10" s="224"/>
      <c r="M10" s="224"/>
      <c r="N10" s="224"/>
    </row>
    <row r="11" spans="1:14" ht="21.75">
      <c r="A11" s="229" t="s">
        <v>84</v>
      </c>
      <c r="B11" s="230">
        <v>4200</v>
      </c>
      <c r="C11" s="231"/>
      <c r="D11" s="230"/>
      <c r="E11" s="230"/>
      <c r="F11" s="230"/>
      <c r="G11" s="230"/>
      <c r="H11" s="231"/>
      <c r="I11" s="219"/>
      <c r="J11" s="220"/>
      <c r="K11" s="218"/>
      <c r="L11" s="218"/>
      <c r="M11" s="218"/>
      <c r="N11" s="218"/>
    </row>
    <row r="12" spans="1:14" ht="21.75">
      <c r="A12" s="232" t="s">
        <v>232</v>
      </c>
      <c r="B12" s="233"/>
      <c r="C12" s="234"/>
      <c r="D12" s="234"/>
      <c r="E12" s="234"/>
      <c r="F12" s="234"/>
      <c r="G12" s="234"/>
      <c r="H12" s="234"/>
      <c r="I12" s="235"/>
      <c r="J12" s="236"/>
      <c r="K12" s="234"/>
      <c r="L12" s="234"/>
      <c r="M12" s="234"/>
      <c r="N12" s="234"/>
    </row>
    <row r="13" spans="1:14" ht="21.75">
      <c r="A13" s="237" t="s">
        <v>233</v>
      </c>
      <c r="B13" s="238"/>
      <c r="C13" s="239"/>
      <c r="D13" s="239">
        <v>2</v>
      </c>
      <c r="E13" s="239">
        <v>30</v>
      </c>
      <c r="F13" s="239">
        <v>2</v>
      </c>
      <c r="G13" s="239"/>
      <c r="H13" s="239">
        <v>34</v>
      </c>
      <c r="I13" s="240"/>
      <c r="J13" s="241"/>
      <c r="K13" s="239"/>
      <c r="L13" s="239"/>
      <c r="M13" s="239"/>
      <c r="N13" s="239"/>
    </row>
    <row r="14" spans="1:14" ht="21.75">
      <c r="A14" s="237" t="s">
        <v>234</v>
      </c>
      <c r="B14" s="238"/>
      <c r="C14" s="239"/>
      <c r="D14" s="239"/>
      <c r="E14" s="239">
        <v>28</v>
      </c>
      <c r="F14" s="239"/>
      <c r="G14" s="239"/>
      <c r="H14" s="239">
        <v>28</v>
      </c>
      <c r="I14" s="240"/>
      <c r="J14" s="241"/>
      <c r="K14" s="239"/>
      <c r="L14" s="239"/>
      <c r="M14" s="239"/>
      <c r="N14" s="239"/>
    </row>
    <row r="15" spans="1:14" ht="21.75">
      <c r="A15" s="237" t="s">
        <v>235</v>
      </c>
      <c r="B15" s="238"/>
      <c r="C15" s="239"/>
      <c r="D15" s="239"/>
      <c r="E15" s="239">
        <v>5</v>
      </c>
      <c r="F15" s="239"/>
      <c r="G15" s="239"/>
      <c r="H15" s="239">
        <v>5</v>
      </c>
      <c r="I15" s="240"/>
      <c r="J15" s="241"/>
      <c r="K15" s="239"/>
      <c r="L15" s="239"/>
      <c r="M15" s="239"/>
      <c r="N15" s="239"/>
    </row>
    <row r="16" spans="1:14" ht="24">
      <c r="A16" s="242" t="s">
        <v>236</v>
      </c>
      <c r="B16" s="243">
        <v>300</v>
      </c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</row>
    <row r="17" spans="1:14" ht="24">
      <c r="A17" s="245" t="s">
        <v>237</v>
      </c>
      <c r="B17" s="246"/>
      <c r="C17" s="245"/>
      <c r="D17" s="245"/>
      <c r="E17" s="245">
        <v>25</v>
      </c>
      <c r="F17" s="245">
        <v>5</v>
      </c>
      <c r="G17" s="245"/>
      <c r="H17" s="245">
        <v>30</v>
      </c>
      <c r="I17" s="245"/>
      <c r="J17" s="245"/>
      <c r="K17" s="245"/>
      <c r="L17" s="245"/>
      <c r="M17" s="245"/>
      <c r="N17" s="245"/>
    </row>
    <row r="18" spans="1:14" ht="24">
      <c r="A18" s="245" t="s">
        <v>238</v>
      </c>
      <c r="B18" s="246"/>
      <c r="C18" s="245"/>
      <c r="D18" s="245"/>
      <c r="E18" s="245">
        <v>3</v>
      </c>
      <c r="F18" s="245">
        <v>25</v>
      </c>
      <c r="G18" s="245">
        <v>2</v>
      </c>
      <c r="H18" s="245">
        <v>30</v>
      </c>
      <c r="I18" s="245"/>
      <c r="J18" s="245"/>
      <c r="K18" s="245"/>
      <c r="L18" s="245"/>
      <c r="M18" s="245"/>
      <c r="N18" s="245"/>
    </row>
    <row r="19" spans="1:14" ht="24">
      <c r="A19" s="245" t="s">
        <v>239</v>
      </c>
      <c r="B19" s="246"/>
      <c r="C19" s="245"/>
      <c r="D19" s="245">
        <v>2</v>
      </c>
      <c r="E19" s="245">
        <v>19</v>
      </c>
      <c r="F19" s="245">
        <v>6</v>
      </c>
      <c r="G19" s="245">
        <v>3</v>
      </c>
      <c r="H19" s="245">
        <v>30</v>
      </c>
      <c r="I19" s="245"/>
      <c r="J19" s="245"/>
      <c r="K19" s="245"/>
      <c r="L19" s="245"/>
      <c r="M19" s="245"/>
      <c r="N19" s="245"/>
    </row>
    <row r="20" spans="1:14" ht="24">
      <c r="A20" s="245" t="s">
        <v>240</v>
      </c>
      <c r="B20" s="246"/>
      <c r="C20" s="245"/>
      <c r="D20" s="245">
        <v>7</v>
      </c>
      <c r="E20" s="245">
        <v>13</v>
      </c>
      <c r="F20" s="245"/>
      <c r="G20" s="245"/>
      <c r="H20" s="245">
        <v>20</v>
      </c>
      <c r="I20" s="245"/>
      <c r="J20" s="245"/>
      <c r="K20" s="245"/>
      <c r="L20" s="245"/>
      <c r="M20" s="245"/>
      <c r="N20" s="245"/>
    </row>
    <row r="21" spans="1:14" ht="24">
      <c r="A21" s="247" t="s">
        <v>241</v>
      </c>
      <c r="B21" s="248">
        <v>300</v>
      </c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</row>
    <row r="22" spans="1:14" ht="24">
      <c r="A22" s="245" t="s">
        <v>242</v>
      </c>
      <c r="B22" s="246"/>
      <c r="C22" s="245"/>
      <c r="D22" s="245"/>
      <c r="E22" s="245">
        <v>12</v>
      </c>
      <c r="F22" s="245">
        <v>5</v>
      </c>
      <c r="G22" s="245"/>
      <c r="H22" s="245">
        <v>17</v>
      </c>
      <c r="I22" s="245"/>
      <c r="J22" s="245"/>
      <c r="K22" s="245"/>
      <c r="L22" s="245"/>
      <c r="M22" s="245"/>
      <c r="N22" s="245"/>
    </row>
    <row r="23" spans="1:14" ht="24">
      <c r="A23" s="245" t="s">
        <v>243</v>
      </c>
      <c r="B23" s="246"/>
      <c r="C23" s="245"/>
      <c r="D23" s="245"/>
      <c r="E23" s="245">
        <v>20</v>
      </c>
      <c r="F23" s="245">
        <v>15</v>
      </c>
      <c r="G23" s="245"/>
      <c r="H23" s="245">
        <v>35</v>
      </c>
      <c r="I23" s="245"/>
      <c r="J23" s="245"/>
      <c r="K23" s="245"/>
      <c r="L23" s="245"/>
      <c r="M23" s="245"/>
      <c r="N23" s="245"/>
    </row>
    <row r="24" spans="1:14" ht="24">
      <c r="A24" s="245" t="s">
        <v>244</v>
      </c>
      <c r="B24" s="246"/>
      <c r="C24" s="245"/>
      <c r="D24" s="245"/>
      <c r="E24" s="245">
        <v>49</v>
      </c>
      <c r="F24" s="245">
        <v>17</v>
      </c>
      <c r="G24" s="245"/>
      <c r="H24" s="245">
        <v>66</v>
      </c>
      <c r="I24" s="245"/>
      <c r="J24" s="245"/>
      <c r="K24" s="245"/>
      <c r="L24" s="245"/>
      <c r="M24" s="245"/>
      <c r="N24" s="245"/>
    </row>
    <row r="25" spans="1:14" ht="24">
      <c r="A25" s="245" t="s">
        <v>245</v>
      </c>
      <c r="B25" s="246"/>
      <c r="C25" s="245"/>
      <c r="D25" s="245"/>
      <c r="E25" s="245">
        <v>15</v>
      </c>
      <c r="F25" s="245">
        <v>17</v>
      </c>
      <c r="G25" s="245"/>
      <c r="H25" s="245">
        <v>32</v>
      </c>
      <c r="I25" s="245"/>
      <c r="J25" s="245"/>
      <c r="K25" s="245"/>
      <c r="L25" s="245"/>
      <c r="M25" s="245"/>
      <c r="N25" s="245"/>
    </row>
    <row r="26" spans="1:14" ht="24">
      <c r="A26" s="250" t="s">
        <v>246</v>
      </c>
      <c r="B26" s="251">
        <v>300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</row>
    <row r="27" spans="1:14" ht="24">
      <c r="A27" s="245" t="s">
        <v>247</v>
      </c>
      <c r="B27" s="246"/>
      <c r="C27" s="245"/>
      <c r="D27" s="245"/>
      <c r="E27" s="245">
        <v>32</v>
      </c>
      <c r="F27" s="245">
        <v>13</v>
      </c>
      <c r="G27" s="245"/>
      <c r="H27" s="245">
        <v>45</v>
      </c>
      <c r="I27" s="245"/>
      <c r="J27" s="245"/>
      <c r="K27" s="245"/>
      <c r="L27" s="245"/>
      <c r="M27" s="245"/>
      <c r="N27" s="245"/>
    </row>
    <row r="28" spans="1:14" ht="24">
      <c r="A28" s="253" t="s">
        <v>248</v>
      </c>
      <c r="B28" s="254">
        <v>300</v>
      </c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</row>
    <row r="29" spans="1:14" ht="24">
      <c r="A29" s="245" t="s">
        <v>249</v>
      </c>
      <c r="B29" s="246"/>
      <c r="C29" s="245"/>
      <c r="D29" s="245"/>
      <c r="E29" s="245">
        <v>3</v>
      </c>
      <c r="F29" s="245">
        <v>7</v>
      </c>
      <c r="G29" s="245"/>
      <c r="H29" s="245">
        <v>10</v>
      </c>
      <c r="I29" s="245"/>
      <c r="J29" s="245"/>
      <c r="K29" s="245"/>
      <c r="L29" s="245"/>
      <c r="M29" s="245"/>
      <c r="N29" s="245"/>
    </row>
    <row r="30" spans="1:14" ht="24">
      <c r="A30" s="245" t="s">
        <v>243</v>
      </c>
      <c r="B30" s="246"/>
      <c r="C30" s="245"/>
      <c r="D30" s="245">
        <v>7</v>
      </c>
      <c r="E30" s="245">
        <v>22</v>
      </c>
      <c r="F30" s="245">
        <v>19</v>
      </c>
      <c r="G30" s="245">
        <v>2</v>
      </c>
      <c r="H30" s="245">
        <v>50</v>
      </c>
      <c r="I30" s="245"/>
      <c r="J30" s="245"/>
      <c r="K30" s="245"/>
      <c r="L30" s="245"/>
      <c r="M30" s="245"/>
      <c r="N30" s="245"/>
    </row>
    <row r="31" spans="1:14" ht="24">
      <c r="A31" s="245" t="s">
        <v>250</v>
      </c>
      <c r="B31" s="246"/>
      <c r="C31" s="245"/>
      <c r="D31" s="245"/>
      <c r="E31" s="245">
        <v>11</v>
      </c>
      <c r="F31" s="245">
        <v>15</v>
      </c>
      <c r="G31" s="245">
        <v>4</v>
      </c>
      <c r="H31" s="245">
        <v>30</v>
      </c>
      <c r="I31" s="245"/>
      <c r="J31" s="245"/>
      <c r="K31" s="245"/>
      <c r="L31" s="245"/>
      <c r="M31" s="245"/>
      <c r="N31" s="245"/>
    </row>
    <row r="32" spans="1:14" ht="24">
      <c r="A32" s="256" t="s">
        <v>251</v>
      </c>
      <c r="B32" s="257">
        <v>300</v>
      </c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</row>
    <row r="33" spans="1:14" ht="24">
      <c r="A33" s="245" t="s">
        <v>252</v>
      </c>
      <c r="B33" s="246"/>
      <c r="C33" s="245"/>
      <c r="D33" s="245">
        <v>2</v>
      </c>
      <c r="E33" s="245">
        <v>15</v>
      </c>
      <c r="F33" s="245">
        <v>4</v>
      </c>
      <c r="G33" s="245">
        <v>7</v>
      </c>
      <c r="H33" s="245">
        <v>28</v>
      </c>
      <c r="I33" s="245"/>
      <c r="J33" s="245"/>
      <c r="K33" s="245"/>
      <c r="L33" s="245"/>
      <c r="M33" s="245"/>
      <c r="N33" s="245"/>
    </row>
    <row r="34" spans="1:14" ht="24">
      <c r="A34" s="245" t="s">
        <v>253</v>
      </c>
      <c r="B34" s="246"/>
      <c r="C34" s="245"/>
      <c r="D34" s="245">
        <v>3</v>
      </c>
      <c r="E34" s="245">
        <v>32</v>
      </c>
      <c r="F34" s="245">
        <v>6</v>
      </c>
      <c r="G34" s="245"/>
      <c r="H34" s="245">
        <v>41</v>
      </c>
      <c r="I34" s="245"/>
      <c r="J34" s="245"/>
      <c r="K34" s="245"/>
      <c r="L34" s="245"/>
      <c r="M34" s="245"/>
      <c r="N34" s="245"/>
    </row>
    <row r="35" spans="1:14" ht="24">
      <c r="A35" s="259" t="s">
        <v>254</v>
      </c>
      <c r="B35" s="260">
        <v>300</v>
      </c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</row>
    <row r="36" spans="1:14" ht="24">
      <c r="A36" s="245" t="s">
        <v>252</v>
      </c>
      <c r="B36" s="246"/>
      <c r="C36" s="245"/>
      <c r="D36" s="245"/>
      <c r="E36" s="245">
        <v>35</v>
      </c>
      <c r="F36" s="245"/>
      <c r="G36" s="245"/>
      <c r="H36" s="245">
        <v>35</v>
      </c>
      <c r="I36" s="245"/>
      <c r="J36" s="245"/>
      <c r="K36" s="245"/>
      <c r="L36" s="245"/>
      <c r="M36" s="245"/>
      <c r="N36" s="245"/>
    </row>
    <row r="37" spans="1:14" ht="24">
      <c r="A37" s="245" t="s">
        <v>255</v>
      </c>
      <c r="B37" s="246"/>
      <c r="C37" s="245"/>
      <c r="D37" s="245">
        <v>3</v>
      </c>
      <c r="E37" s="245">
        <v>25</v>
      </c>
      <c r="F37" s="245">
        <v>9</v>
      </c>
      <c r="G37" s="245">
        <v>3</v>
      </c>
      <c r="H37" s="245">
        <v>40</v>
      </c>
      <c r="I37" s="245"/>
      <c r="J37" s="245"/>
      <c r="K37" s="245"/>
      <c r="L37" s="245"/>
      <c r="M37" s="245"/>
      <c r="N37" s="245"/>
    </row>
    <row r="38" spans="1:14" ht="24">
      <c r="A38" s="245" t="s">
        <v>256</v>
      </c>
      <c r="B38" s="246"/>
      <c r="C38" s="245"/>
      <c r="D38" s="245">
        <v>2</v>
      </c>
      <c r="E38" s="245">
        <v>14</v>
      </c>
      <c r="F38" s="245">
        <v>12</v>
      </c>
      <c r="G38" s="245">
        <v>2</v>
      </c>
      <c r="H38" s="245">
        <v>30</v>
      </c>
      <c r="I38" s="245"/>
      <c r="J38" s="245"/>
      <c r="K38" s="245"/>
      <c r="L38" s="245"/>
      <c r="M38" s="245"/>
      <c r="N38" s="245"/>
    </row>
    <row r="39" spans="1:14" ht="24">
      <c r="A39" s="245" t="s">
        <v>257</v>
      </c>
      <c r="B39" s="246"/>
      <c r="C39" s="245"/>
      <c r="D39" s="245">
        <v>8</v>
      </c>
      <c r="E39" s="245">
        <v>18</v>
      </c>
      <c r="F39" s="245">
        <v>4</v>
      </c>
      <c r="G39" s="245"/>
      <c r="H39" s="245">
        <v>30</v>
      </c>
      <c r="I39" s="245"/>
      <c r="J39" s="245"/>
      <c r="K39" s="245"/>
      <c r="L39" s="245"/>
      <c r="M39" s="245"/>
      <c r="N39" s="245"/>
    </row>
    <row r="40" spans="1:14" ht="24">
      <c r="A40" s="262" t="s">
        <v>258</v>
      </c>
      <c r="B40" s="263">
        <v>300</v>
      </c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</row>
    <row r="41" spans="1:14" ht="24">
      <c r="A41" s="245" t="s">
        <v>252</v>
      </c>
      <c r="B41" s="246"/>
      <c r="C41" s="245"/>
      <c r="D41" s="245">
        <v>19</v>
      </c>
      <c r="E41" s="245">
        <v>45</v>
      </c>
      <c r="F41" s="245">
        <v>32</v>
      </c>
      <c r="G41" s="245">
        <v>12</v>
      </c>
      <c r="H41" s="245">
        <v>108</v>
      </c>
      <c r="I41" s="245"/>
      <c r="J41" s="245"/>
      <c r="K41" s="245"/>
      <c r="L41" s="245"/>
      <c r="M41" s="245"/>
      <c r="N41" s="245"/>
    </row>
    <row r="42" spans="1:14" ht="24">
      <c r="A42" s="245" t="s">
        <v>259</v>
      </c>
      <c r="B42" s="246"/>
      <c r="C42" s="245"/>
      <c r="D42" s="245">
        <v>7</v>
      </c>
      <c r="E42" s="245">
        <v>92</v>
      </c>
      <c r="F42" s="245">
        <v>19</v>
      </c>
      <c r="G42" s="245">
        <v>5</v>
      </c>
      <c r="H42" s="245">
        <v>123</v>
      </c>
      <c r="I42" s="245"/>
      <c r="J42" s="245"/>
      <c r="K42" s="245"/>
      <c r="L42" s="245"/>
      <c r="M42" s="245"/>
      <c r="N42" s="245"/>
    </row>
    <row r="43" spans="1:14" ht="24">
      <c r="A43" s="265" t="s">
        <v>260</v>
      </c>
      <c r="B43" s="266">
        <v>300</v>
      </c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</row>
    <row r="44" spans="1:14" ht="24">
      <c r="A44" s="245" t="s">
        <v>261</v>
      </c>
      <c r="B44" s="246"/>
      <c r="C44" s="245"/>
      <c r="D44" s="245">
        <v>3</v>
      </c>
      <c r="E44" s="245">
        <v>42</v>
      </c>
      <c r="F44" s="245">
        <v>27</v>
      </c>
      <c r="G44" s="245">
        <v>8</v>
      </c>
      <c r="H44" s="245">
        <v>80</v>
      </c>
      <c r="I44" s="245"/>
      <c r="J44" s="245"/>
      <c r="K44" s="245"/>
      <c r="L44" s="245"/>
      <c r="M44" s="245"/>
      <c r="N44" s="245"/>
    </row>
    <row r="45" spans="1:14" ht="24">
      <c r="A45" s="245" t="s">
        <v>262</v>
      </c>
      <c r="B45" s="246"/>
      <c r="C45" s="245"/>
      <c r="D45" s="245"/>
      <c r="E45" s="245">
        <v>55</v>
      </c>
      <c r="F45" s="245">
        <v>25</v>
      </c>
      <c r="G45" s="245">
        <v>2</v>
      </c>
      <c r="H45" s="245">
        <v>82</v>
      </c>
      <c r="I45" s="245"/>
      <c r="J45" s="245"/>
      <c r="K45" s="245"/>
      <c r="L45" s="245"/>
      <c r="M45" s="245"/>
      <c r="N45" s="245"/>
    </row>
    <row r="46" spans="1:14" ht="24">
      <c r="A46" s="245" t="s">
        <v>263</v>
      </c>
      <c r="B46" s="246"/>
      <c r="C46" s="245"/>
      <c r="D46" s="245">
        <v>2</v>
      </c>
      <c r="E46" s="245">
        <v>49</v>
      </c>
      <c r="F46" s="245">
        <v>24</v>
      </c>
      <c r="G46" s="245">
        <v>3</v>
      </c>
      <c r="H46" s="245">
        <v>78</v>
      </c>
      <c r="I46" s="245"/>
      <c r="J46" s="245"/>
      <c r="K46" s="245"/>
      <c r="L46" s="245"/>
      <c r="M46" s="245"/>
      <c r="N46" s="245"/>
    </row>
    <row r="47" spans="1:14" ht="24">
      <c r="A47" s="268" t="s">
        <v>264</v>
      </c>
      <c r="B47" s="269">
        <v>300</v>
      </c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</row>
    <row r="48" spans="1:14" ht="24">
      <c r="A48" s="245" t="s">
        <v>252</v>
      </c>
      <c r="B48" s="246"/>
      <c r="C48" s="245"/>
      <c r="D48" s="245"/>
      <c r="E48" s="245">
        <v>39</v>
      </c>
      <c r="F48" s="245">
        <v>11</v>
      </c>
      <c r="G48" s="245"/>
      <c r="H48" s="245">
        <v>50</v>
      </c>
      <c r="I48" s="245"/>
      <c r="J48" s="245"/>
      <c r="K48" s="245"/>
      <c r="L48" s="245"/>
      <c r="M48" s="245"/>
      <c r="N48" s="245"/>
    </row>
    <row r="49" spans="1:14" ht="24">
      <c r="A49" s="245" t="s">
        <v>259</v>
      </c>
      <c r="B49" s="246"/>
      <c r="C49" s="245"/>
      <c r="D49" s="245"/>
      <c r="E49" s="245">
        <v>32</v>
      </c>
      <c r="F49" s="245">
        <v>3</v>
      </c>
      <c r="G49" s="245"/>
      <c r="H49" s="245">
        <v>35</v>
      </c>
      <c r="I49" s="245"/>
      <c r="J49" s="245"/>
      <c r="K49" s="245"/>
      <c r="L49" s="245"/>
      <c r="M49" s="245"/>
      <c r="N49" s="245"/>
    </row>
    <row r="50" spans="1:14" ht="24">
      <c r="A50" s="245" t="s">
        <v>265</v>
      </c>
      <c r="B50" s="246"/>
      <c r="C50" s="245"/>
      <c r="D50" s="245">
        <v>2</v>
      </c>
      <c r="E50" s="245">
        <v>18</v>
      </c>
      <c r="F50" s="245"/>
      <c r="G50" s="245"/>
      <c r="H50" s="245">
        <v>20</v>
      </c>
      <c r="I50" s="245"/>
      <c r="J50" s="245"/>
      <c r="K50" s="245"/>
      <c r="L50" s="245"/>
      <c r="M50" s="245"/>
      <c r="N50" s="245"/>
    </row>
    <row r="51" spans="1:14" ht="24">
      <c r="A51" s="250" t="s">
        <v>266</v>
      </c>
      <c r="B51" s="251">
        <v>300</v>
      </c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</row>
    <row r="52" spans="1:14" ht="24">
      <c r="A52" s="245" t="s">
        <v>252</v>
      </c>
      <c r="B52" s="246"/>
      <c r="C52" s="245"/>
      <c r="D52" s="245"/>
      <c r="E52" s="245">
        <v>28</v>
      </c>
      <c r="F52" s="245">
        <v>2</v>
      </c>
      <c r="G52" s="245"/>
      <c r="H52" s="245">
        <v>30</v>
      </c>
      <c r="I52" s="245"/>
      <c r="J52" s="245"/>
      <c r="K52" s="245"/>
      <c r="L52" s="245"/>
      <c r="M52" s="245"/>
      <c r="N52" s="245"/>
    </row>
    <row r="53" spans="1:14" ht="24">
      <c r="A53" s="245" t="s">
        <v>259</v>
      </c>
      <c r="B53" s="246"/>
      <c r="C53" s="245"/>
      <c r="D53" s="245">
        <v>7</v>
      </c>
      <c r="E53" s="245">
        <v>18</v>
      </c>
      <c r="F53" s="245"/>
      <c r="G53" s="245"/>
      <c r="H53" s="245">
        <v>25</v>
      </c>
      <c r="I53" s="245"/>
      <c r="J53" s="245"/>
      <c r="K53" s="245"/>
      <c r="L53" s="245"/>
      <c r="M53" s="245"/>
      <c r="N53" s="245"/>
    </row>
    <row r="54" spans="1:14" ht="24">
      <c r="A54" s="245" t="s">
        <v>265</v>
      </c>
      <c r="B54" s="246"/>
      <c r="C54" s="245"/>
      <c r="D54" s="245">
        <v>2</v>
      </c>
      <c r="E54" s="245">
        <v>10</v>
      </c>
      <c r="F54" s="245">
        <v>3</v>
      </c>
      <c r="G54" s="245"/>
      <c r="H54" s="245">
        <v>15</v>
      </c>
      <c r="I54" s="245"/>
      <c r="J54" s="245"/>
      <c r="K54" s="245"/>
      <c r="L54" s="245"/>
      <c r="M54" s="245"/>
      <c r="N54" s="245"/>
    </row>
    <row r="55" spans="1:14" ht="24">
      <c r="A55" s="245" t="s">
        <v>267</v>
      </c>
      <c r="B55" s="246"/>
      <c r="C55" s="245"/>
      <c r="D55" s="245"/>
      <c r="E55" s="245"/>
      <c r="F55" s="245"/>
      <c r="G55" s="245"/>
      <c r="H55" s="245">
        <v>30</v>
      </c>
      <c r="I55" s="245"/>
      <c r="J55" s="245"/>
      <c r="K55" s="245"/>
      <c r="L55" s="245"/>
      <c r="M55" s="245"/>
      <c r="N55" s="245"/>
    </row>
    <row r="56" spans="1:14" ht="21.75">
      <c r="A56" s="271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</row>
    <row r="57" spans="1:14" ht="21.75">
      <c r="A57" s="271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</row>
  </sheetData>
  <sheetProtection/>
  <mergeCells count="12">
    <mergeCell ref="M2:M3"/>
    <mergeCell ref="N2:N3"/>
    <mergeCell ref="A1:N1"/>
    <mergeCell ref="A2:A3"/>
    <mergeCell ref="B2:B3"/>
    <mergeCell ref="C2:C3"/>
    <mergeCell ref="D2:G2"/>
    <mergeCell ref="H2:H3"/>
    <mergeCell ref="I2:I3"/>
    <mergeCell ref="J2:J3"/>
    <mergeCell ref="K2:K3"/>
    <mergeCell ref="L2:L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5"/>
  <sheetViews>
    <sheetView view="pageBreakPreview" zoomScale="85" zoomScaleNormal="85" zoomScaleSheetLayoutView="85" zoomScalePageLayoutView="85" workbookViewId="0" topLeftCell="A1">
      <selection activeCell="A17" sqref="A17"/>
    </sheetView>
  </sheetViews>
  <sheetFormatPr defaultColWidth="6.57421875" defaultRowHeight="15"/>
  <cols>
    <col min="1" max="1" width="38.8515625" style="150" customWidth="1"/>
    <col min="2" max="3" width="10.28125" style="180" customWidth="1"/>
    <col min="4" max="7" width="8.421875" style="150" customWidth="1"/>
    <col min="8" max="8" width="9.421875" style="180" customWidth="1"/>
    <col min="9" max="9" width="9.421875" style="150" customWidth="1"/>
    <col min="10" max="10" width="11.421875" style="180" customWidth="1"/>
    <col min="11" max="11" width="11.421875" style="215" customWidth="1"/>
    <col min="12" max="12" width="10.8515625" style="215" customWidth="1"/>
    <col min="13" max="13" width="11.421875" style="215" customWidth="1"/>
    <col min="14" max="14" width="8.7109375" style="150" customWidth="1"/>
    <col min="15" max="17" width="6.57421875" style="150" customWidth="1"/>
    <col min="18" max="18" width="11.7109375" style="150" customWidth="1"/>
    <col min="19" max="19" width="6.57421875" style="150" customWidth="1"/>
    <col min="20" max="20" width="9.7109375" style="150" customWidth="1"/>
    <col min="21" max="16384" width="6.57421875" style="150" customWidth="1"/>
  </cols>
  <sheetData>
    <row r="1" spans="1:14" ht="26.25">
      <c r="A1" s="426" t="s">
        <v>184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</row>
    <row r="2" spans="1:14" ht="26.25">
      <c r="A2" s="426" t="s">
        <v>185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</row>
    <row r="3" spans="1:14" ht="26.25">
      <c r="A3" s="427" t="s">
        <v>186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16" s="152" customFormat="1" ht="88.5" customHeight="1">
      <c r="A4" s="428" t="s">
        <v>3</v>
      </c>
      <c r="B4" s="421" t="s">
        <v>4</v>
      </c>
      <c r="C4" s="421" t="s">
        <v>187</v>
      </c>
      <c r="D4" s="431" t="s">
        <v>188</v>
      </c>
      <c r="E4" s="432"/>
      <c r="F4" s="432"/>
      <c r="G4" s="433"/>
      <c r="H4" s="421" t="s">
        <v>7</v>
      </c>
      <c r="I4" s="419" t="s">
        <v>8</v>
      </c>
      <c r="J4" s="421" t="s">
        <v>9</v>
      </c>
      <c r="K4" s="423" t="s">
        <v>10</v>
      </c>
      <c r="L4" s="423" t="s">
        <v>11</v>
      </c>
      <c r="M4" s="423" t="s">
        <v>12</v>
      </c>
      <c r="N4" s="419" t="s">
        <v>13</v>
      </c>
      <c r="O4" s="151"/>
      <c r="P4" s="151"/>
    </row>
    <row r="5" spans="1:16" s="152" customFormat="1" ht="27" customHeight="1">
      <c r="A5" s="429"/>
      <c r="B5" s="430"/>
      <c r="C5" s="430"/>
      <c r="D5" s="153" t="s">
        <v>14</v>
      </c>
      <c r="E5" s="153" t="s">
        <v>15</v>
      </c>
      <c r="F5" s="153" t="s">
        <v>16</v>
      </c>
      <c r="G5" s="153" t="s">
        <v>17</v>
      </c>
      <c r="H5" s="430"/>
      <c r="I5" s="420"/>
      <c r="J5" s="422"/>
      <c r="K5" s="424"/>
      <c r="L5" s="425"/>
      <c r="M5" s="425"/>
      <c r="N5" s="420"/>
      <c r="O5" s="151"/>
      <c r="P5" s="151"/>
    </row>
    <row r="6" spans="1:16" s="152" customFormat="1" ht="24" customHeight="1">
      <c r="A6" s="154" t="s">
        <v>18</v>
      </c>
      <c r="B6" s="155"/>
      <c r="C6" s="155"/>
      <c r="D6" s="156"/>
      <c r="E6" s="156"/>
      <c r="F6" s="156"/>
      <c r="G6" s="156"/>
      <c r="H6" s="155"/>
      <c r="I6" s="156"/>
      <c r="J6" s="155"/>
      <c r="K6" s="157"/>
      <c r="L6" s="158"/>
      <c r="M6" s="158"/>
      <c r="N6" s="156"/>
      <c r="O6" s="151"/>
      <c r="P6" s="151"/>
    </row>
    <row r="7" spans="1:16" s="163" customFormat="1" ht="26.25" customHeight="1">
      <c r="A7" s="159" t="s">
        <v>19</v>
      </c>
      <c r="B7" s="160"/>
      <c r="C7" s="160"/>
      <c r="D7" s="153"/>
      <c r="E7" s="153"/>
      <c r="F7" s="153"/>
      <c r="G7" s="153"/>
      <c r="H7" s="160"/>
      <c r="I7" s="153"/>
      <c r="J7" s="160"/>
      <c r="K7" s="161"/>
      <c r="L7" s="161"/>
      <c r="M7" s="161"/>
      <c r="N7" s="153"/>
      <c r="O7" s="162"/>
      <c r="P7" s="162"/>
    </row>
    <row r="8" spans="1:14" ht="23.25">
      <c r="A8" s="164" t="s">
        <v>20</v>
      </c>
      <c r="B8" s="165">
        <v>140</v>
      </c>
      <c r="C8" s="165"/>
      <c r="D8" s="165">
        <v>0</v>
      </c>
      <c r="E8" s="165">
        <v>0</v>
      </c>
      <c r="F8" s="165">
        <v>0</v>
      </c>
      <c r="G8" s="165">
        <v>0</v>
      </c>
      <c r="H8" s="165">
        <f>C8+D8+E8+F8+G8</f>
        <v>0</v>
      </c>
      <c r="I8" s="166"/>
      <c r="J8" s="165"/>
      <c r="K8" s="167"/>
      <c r="L8" s="167"/>
      <c r="M8" s="167"/>
      <c r="N8" s="168"/>
    </row>
    <row r="9" spans="1:14" ht="46.5">
      <c r="A9" s="169" t="s">
        <v>189</v>
      </c>
      <c r="B9" s="170" t="s">
        <v>25</v>
      </c>
      <c r="C9" s="170"/>
      <c r="D9" s="170">
        <v>0</v>
      </c>
      <c r="E9" s="170">
        <v>0</v>
      </c>
      <c r="F9" s="170">
        <v>0</v>
      </c>
      <c r="G9" s="170">
        <v>0</v>
      </c>
      <c r="H9" s="170">
        <f>C9+D9+E9+F9+G9</f>
        <v>0</v>
      </c>
      <c r="I9" s="171"/>
      <c r="J9" s="170"/>
      <c r="K9" s="172"/>
      <c r="L9" s="167"/>
      <c r="M9" s="167"/>
      <c r="N9" s="166"/>
    </row>
    <row r="10" spans="1:14" ht="46.5">
      <c r="A10" s="173" t="s">
        <v>190</v>
      </c>
      <c r="B10" s="165">
        <v>320</v>
      </c>
      <c r="C10" s="165"/>
      <c r="D10" s="165">
        <v>0</v>
      </c>
      <c r="E10" s="165">
        <v>0</v>
      </c>
      <c r="F10" s="165">
        <v>0</v>
      </c>
      <c r="G10" s="165">
        <v>0</v>
      </c>
      <c r="H10" s="170">
        <v>0</v>
      </c>
      <c r="I10" s="168"/>
      <c r="J10" s="165"/>
      <c r="K10" s="167"/>
      <c r="L10" s="167"/>
      <c r="M10" s="167"/>
      <c r="N10" s="168"/>
    </row>
    <row r="11" spans="1:14" ht="46.5">
      <c r="A11" s="173" t="s">
        <v>191</v>
      </c>
      <c r="B11" s="165">
        <v>75</v>
      </c>
      <c r="C11" s="165"/>
      <c r="D11" s="165">
        <v>0</v>
      </c>
      <c r="E11" s="165">
        <v>0</v>
      </c>
      <c r="F11" s="165">
        <v>0</v>
      </c>
      <c r="G11" s="165">
        <v>0</v>
      </c>
      <c r="H11" s="165">
        <f>C11+D11+E11+F11+G11</f>
        <v>0</v>
      </c>
      <c r="I11" s="168"/>
      <c r="J11" s="165"/>
      <c r="K11" s="167"/>
      <c r="L11" s="167"/>
      <c r="M11" s="167"/>
      <c r="N11" s="168"/>
    </row>
    <row r="12" spans="1:14" ht="23.25">
      <c r="A12" s="164" t="s">
        <v>35</v>
      </c>
      <c r="B12" s="165">
        <v>320</v>
      </c>
      <c r="C12" s="165"/>
      <c r="D12" s="165">
        <v>0</v>
      </c>
      <c r="E12" s="165">
        <v>0</v>
      </c>
      <c r="F12" s="165">
        <v>0</v>
      </c>
      <c r="G12" s="165">
        <v>0</v>
      </c>
      <c r="H12" s="165">
        <f>C12+D12+E12+F12+G12</f>
        <v>0</v>
      </c>
      <c r="I12" s="166"/>
      <c r="J12" s="165"/>
      <c r="K12" s="167"/>
      <c r="L12" s="167"/>
      <c r="M12" s="167"/>
      <c r="N12" s="168"/>
    </row>
    <row r="13" spans="1:14" ht="23.25">
      <c r="A13" s="164" t="s">
        <v>43</v>
      </c>
      <c r="B13" s="165">
        <v>960</v>
      </c>
      <c r="C13" s="165"/>
      <c r="D13" s="174">
        <v>0</v>
      </c>
      <c r="E13" s="174">
        <v>0</v>
      </c>
      <c r="F13" s="174">
        <v>0</v>
      </c>
      <c r="G13" s="174">
        <v>0</v>
      </c>
      <c r="H13" s="165">
        <v>0</v>
      </c>
      <c r="I13" s="166"/>
      <c r="J13" s="165"/>
      <c r="K13" s="167"/>
      <c r="L13" s="167"/>
      <c r="M13" s="167"/>
      <c r="N13" s="166"/>
    </row>
    <row r="14" spans="1:14" ht="23.25">
      <c r="A14" s="164" t="s">
        <v>54</v>
      </c>
      <c r="B14" s="165">
        <v>1600</v>
      </c>
      <c r="C14" s="165"/>
      <c r="D14" s="165">
        <v>0</v>
      </c>
      <c r="E14" s="165">
        <v>0</v>
      </c>
      <c r="F14" s="165">
        <v>0</v>
      </c>
      <c r="G14" s="165">
        <v>0</v>
      </c>
      <c r="H14" s="165">
        <f>C14+D14+E14+F14+G14</f>
        <v>0</v>
      </c>
      <c r="I14" s="175"/>
      <c r="J14" s="165"/>
      <c r="K14" s="167"/>
      <c r="L14" s="167"/>
      <c r="M14" s="167"/>
      <c r="N14" s="166"/>
    </row>
    <row r="15" spans="1:14" ht="23.25">
      <c r="A15" s="164" t="s">
        <v>62</v>
      </c>
      <c r="B15" s="165">
        <v>160</v>
      </c>
      <c r="C15" s="165"/>
      <c r="D15" s="165">
        <v>0</v>
      </c>
      <c r="E15" s="165">
        <v>0</v>
      </c>
      <c r="F15" s="165">
        <v>0</v>
      </c>
      <c r="G15" s="165">
        <v>0</v>
      </c>
      <c r="H15" s="165"/>
      <c r="I15" s="168"/>
      <c r="J15" s="165"/>
      <c r="K15" s="167"/>
      <c r="L15" s="167"/>
      <c r="M15" s="167"/>
      <c r="N15" s="166"/>
    </row>
    <row r="16" spans="1:14" ht="23.25">
      <c r="A16" s="154" t="s">
        <v>18</v>
      </c>
      <c r="B16" s="155"/>
      <c r="C16" s="155"/>
      <c r="D16" s="156"/>
      <c r="E16" s="156"/>
      <c r="F16" s="156"/>
      <c r="G16" s="156"/>
      <c r="H16" s="155"/>
      <c r="I16" s="156"/>
      <c r="J16" s="155"/>
      <c r="K16" s="157"/>
      <c r="L16" s="158"/>
      <c r="M16" s="176">
        <f>K16+L16</f>
        <v>0</v>
      </c>
      <c r="N16" s="156"/>
    </row>
    <row r="17" spans="1:14" ht="46.5">
      <c r="A17" s="177" t="s">
        <v>68</v>
      </c>
      <c r="B17" s="178"/>
      <c r="C17" s="178"/>
      <c r="D17" s="179"/>
      <c r="E17" s="179"/>
      <c r="F17" s="179"/>
      <c r="G17" s="179"/>
      <c r="H17" s="178"/>
      <c r="I17" s="179"/>
      <c r="J17" s="178"/>
      <c r="K17" s="176"/>
      <c r="L17" s="176"/>
      <c r="M17" s="176">
        <f>K17+L17</f>
        <v>0</v>
      </c>
      <c r="N17" s="179"/>
    </row>
    <row r="18" spans="1:14" ht="23.25">
      <c r="A18" s="164" t="s">
        <v>69</v>
      </c>
      <c r="B18" s="165"/>
      <c r="C18" s="165"/>
      <c r="D18" s="168"/>
      <c r="E18" s="168"/>
      <c r="F18" s="168"/>
      <c r="G18" s="168"/>
      <c r="H18" s="165"/>
      <c r="I18" s="175"/>
      <c r="J18" s="165"/>
      <c r="K18" s="167"/>
      <c r="L18" s="167"/>
      <c r="M18" s="167"/>
      <c r="N18" s="166"/>
    </row>
    <row r="19" spans="1:14" ht="23.25">
      <c r="A19" s="164" t="s">
        <v>70</v>
      </c>
      <c r="B19" s="165"/>
      <c r="C19" s="165"/>
      <c r="D19" s="168"/>
      <c r="E19" s="168"/>
      <c r="F19" s="168"/>
      <c r="G19" s="168"/>
      <c r="H19" s="165"/>
      <c r="I19" s="175"/>
      <c r="J19" s="165"/>
      <c r="K19" s="167"/>
      <c r="L19" s="167"/>
      <c r="M19" s="167"/>
      <c r="N19" s="166"/>
    </row>
    <row r="20" spans="1:14" ht="23.25">
      <c r="A20" s="164" t="s">
        <v>71</v>
      </c>
      <c r="B20" s="165"/>
      <c r="C20" s="165"/>
      <c r="D20" s="168"/>
      <c r="E20" s="168"/>
      <c r="F20" s="168"/>
      <c r="G20" s="168"/>
      <c r="H20" s="165"/>
      <c r="I20" s="168"/>
      <c r="J20" s="165"/>
      <c r="K20" s="167"/>
      <c r="L20" s="167"/>
      <c r="M20" s="167"/>
      <c r="N20" s="168"/>
    </row>
    <row r="21" spans="1:14" ht="23.25">
      <c r="A21" s="164" t="s">
        <v>72</v>
      </c>
      <c r="B21" s="165"/>
      <c r="C21" s="165"/>
      <c r="D21" s="168"/>
      <c r="E21" s="168"/>
      <c r="F21" s="168"/>
      <c r="G21" s="168"/>
      <c r="H21" s="165"/>
      <c r="I21" s="168"/>
      <c r="J21" s="165"/>
      <c r="K21" s="167"/>
      <c r="L21" s="167"/>
      <c r="M21" s="167"/>
      <c r="N21" s="168"/>
    </row>
    <row r="22" spans="1:14" ht="46.5">
      <c r="A22" s="177" t="s">
        <v>73</v>
      </c>
      <c r="B22" s="178"/>
      <c r="C22" s="178"/>
      <c r="D22" s="179"/>
      <c r="E22" s="179"/>
      <c r="F22" s="179"/>
      <c r="G22" s="179"/>
      <c r="H22" s="178"/>
      <c r="I22" s="179"/>
      <c r="J22" s="178"/>
      <c r="K22" s="176"/>
      <c r="L22" s="176"/>
      <c r="M22" s="176"/>
      <c r="N22" s="179"/>
    </row>
    <row r="23" spans="1:14" ht="46.5">
      <c r="A23" s="169" t="s">
        <v>74</v>
      </c>
      <c r="B23" s="165"/>
      <c r="C23" s="165"/>
      <c r="D23" s="168"/>
      <c r="E23" s="168"/>
      <c r="F23" s="168"/>
      <c r="G23" s="168"/>
      <c r="H23" s="165"/>
      <c r="I23" s="168"/>
      <c r="J23" s="165"/>
      <c r="K23" s="167"/>
      <c r="L23" s="167"/>
      <c r="M23" s="167"/>
      <c r="N23" s="168"/>
    </row>
    <row r="24" spans="1:14" ht="23.25">
      <c r="A24" s="164" t="s">
        <v>75</v>
      </c>
      <c r="B24" s="165"/>
      <c r="C24" s="165"/>
      <c r="D24" s="168"/>
      <c r="E24" s="168"/>
      <c r="F24" s="168"/>
      <c r="G24" s="168"/>
      <c r="H24" s="165"/>
      <c r="I24" s="168"/>
      <c r="J24" s="165"/>
      <c r="K24" s="167"/>
      <c r="L24" s="167"/>
      <c r="M24" s="167"/>
      <c r="N24" s="168"/>
    </row>
    <row r="25" spans="1:14" ht="23.25">
      <c r="A25" s="164" t="s">
        <v>192</v>
      </c>
      <c r="C25" s="165"/>
      <c r="D25" s="168"/>
      <c r="E25" s="168"/>
      <c r="F25" s="168"/>
      <c r="G25" s="168"/>
      <c r="H25" s="165"/>
      <c r="I25" s="168"/>
      <c r="J25" s="165"/>
      <c r="K25" s="167"/>
      <c r="L25" s="167"/>
      <c r="M25" s="167"/>
      <c r="N25" s="168"/>
    </row>
    <row r="26" spans="1:14" ht="23.25">
      <c r="A26" s="164" t="s">
        <v>193</v>
      </c>
      <c r="B26" s="165"/>
      <c r="C26" s="165"/>
      <c r="D26" s="168"/>
      <c r="E26" s="168"/>
      <c r="F26" s="168"/>
      <c r="G26" s="168"/>
      <c r="H26" s="165"/>
      <c r="I26" s="168"/>
      <c r="J26" s="165"/>
      <c r="K26" s="167"/>
      <c r="L26" s="167"/>
      <c r="M26" s="167"/>
      <c r="N26" s="168"/>
    </row>
    <row r="27" spans="1:16" s="152" customFormat="1" ht="22.5" customHeight="1">
      <c r="A27" s="169" t="s">
        <v>194</v>
      </c>
      <c r="B27" s="165"/>
      <c r="C27" s="165"/>
      <c r="D27" s="168"/>
      <c r="E27" s="168"/>
      <c r="F27" s="168"/>
      <c r="G27" s="168"/>
      <c r="H27" s="165"/>
      <c r="I27" s="168"/>
      <c r="J27" s="165"/>
      <c r="K27" s="167"/>
      <c r="L27" s="167"/>
      <c r="M27" s="167"/>
      <c r="N27" s="168"/>
      <c r="O27" s="151"/>
      <c r="P27" s="151"/>
    </row>
    <row r="28" spans="1:16" s="152" customFormat="1" ht="27" customHeight="1">
      <c r="A28" s="181" t="s">
        <v>195</v>
      </c>
      <c r="B28" s="165"/>
      <c r="C28" s="165"/>
      <c r="D28" s="168"/>
      <c r="E28" s="168"/>
      <c r="F28" s="168"/>
      <c r="G28" s="168"/>
      <c r="H28" s="165"/>
      <c r="I28" s="168"/>
      <c r="J28" s="165"/>
      <c r="K28" s="167"/>
      <c r="L28" s="167"/>
      <c r="M28" s="167"/>
      <c r="N28" s="168"/>
      <c r="O28" s="151"/>
      <c r="P28" s="151"/>
    </row>
    <row r="29" spans="1:14" ht="26.25">
      <c r="A29" s="426" t="s">
        <v>184</v>
      </c>
      <c r="B29" s="426"/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</row>
    <row r="30" spans="1:14" ht="26.25">
      <c r="A30" s="426" t="s">
        <v>196</v>
      </c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</row>
    <row r="31" spans="1:14" ht="26.25">
      <c r="A31" s="427" t="s">
        <v>186</v>
      </c>
      <c r="B31" s="427"/>
      <c r="C31" s="427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7"/>
    </row>
    <row r="32" spans="1:16" s="152" customFormat="1" ht="88.5" customHeight="1">
      <c r="A32" s="428" t="s">
        <v>3</v>
      </c>
      <c r="B32" s="421" t="s">
        <v>4</v>
      </c>
      <c r="C32" s="421" t="s">
        <v>187</v>
      </c>
      <c r="D32" s="431" t="s">
        <v>197</v>
      </c>
      <c r="E32" s="432"/>
      <c r="F32" s="432"/>
      <c r="G32" s="433"/>
      <c r="H32" s="421" t="s">
        <v>7</v>
      </c>
      <c r="I32" s="419" t="s">
        <v>8</v>
      </c>
      <c r="J32" s="421" t="s">
        <v>9</v>
      </c>
      <c r="K32" s="423" t="s">
        <v>10</v>
      </c>
      <c r="L32" s="423" t="s">
        <v>11</v>
      </c>
      <c r="M32" s="423" t="s">
        <v>12</v>
      </c>
      <c r="N32" s="419" t="s">
        <v>13</v>
      </c>
      <c r="O32" s="151"/>
      <c r="P32" s="151"/>
    </row>
    <row r="33" spans="1:16" s="152" customFormat="1" ht="27" customHeight="1">
      <c r="A33" s="429"/>
      <c r="B33" s="430"/>
      <c r="C33" s="430"/>
      <c r="D33" s="153" t="s">
        <v>14</v>
      </c>
      <c r="E33" s="153" t="s">
        <v>15</v>
      </c>
      <c r="F33" s="153" t="s">
        <v>16</v>
      </c>
      <c r="G33" s="153" t="s">
        <v>17</v>
      </c>
      <c r="H33" s="430"/>
      <c r="I33" s="420"/>
      <c r="J33" s="422"/>
      <c r="K33" s="424"/>
      <c r="L33" s="425"/>
      <c r="M33" s="425"/>
      <c r="N33" s="420"/>
      <c r="O33" s="151"/>
      <c r="P33" s="151"/>
    </row>
    <row r="34" spans="1:16" s="152" customFormat="1" ht="27" customHeight="1">
      <c r="A34" s="182" t="s">
        <v>79</v>
      </c>
      <c r="B34" s="178">
        <v>55000</v>
      </c>
      <c r="C34" s="178"/>
      <c r="D34" s="178">
        <f>D35</f>
        <v>1465</v>
      </c>
      <c r="E34" s="178">
        <f>E35</f>
        <v>2323</v>
      </c>
      <c r="F34" s="178">
        <f>F35</f>
        <v>1600</v>
      </c>
      <c r="G34" s="178">
        <f>G35</f>
        <v>1058</v>
      </c>
      <c r="H34" s="178">
        <f>H35</f>
        <v>6446</v>
      </c>
      <c r="I34" s="176"/>
      <c r="J34" s="176"/>
      <c r="K34" s="176"/>
      <c r="L34" s="176"/>
      <c r="M34" s="176"/>
      <c r="N34" s="176"/>
      <c r="O34" s="151"/>
      <c r="P34" s="151"/>
    </row>
    <row r="35" spans="1:14" ht="23.25">
      <c r="A35" s="183" t="s">
        <v>198</v>
      </c>
      <c r="B35" s="174">
        <v>55000</v>
      </c>
      <c r="C35" s="174"/>
      <c r="D35" s="174">
        <f>SUM(D36:D54)</f>
        <v>1465</v>
      </c>
      <c r="E35" s="174">
        <f>SUM(E36:E54)</f>
        <v>2323</v>
      </c>
      <c r="F35" s="174">
        <f>SUM(F36:F54)</f>
        <v>1600</v>
      </c>
      <c r="G35" s="174">
        <f>SUM(G36:G54)</f>
        <v>1058</v>
      </c>
      <c r="H35" s="174">
        <f>SUM(H36:H54)</f>
        <v>6446</v>
      </c>
      <c r="I35" s="184"/>
      <c r="J35" s="174"/>
      <c r="K35" s="185"/>
      <c r="L35" s="185"/>
      <c r="M35" s="185"/>
      <c r="N35" s="184"/>
    </row>
    <row r="36" spans="1:14" ht="23.25">
      <c r="A36" s="181" t="s">
        <v>80</v>
      </c>
      <c r="B36" s="165">
        <v>35000</v>
      </c>
      <c r="C36" s="165"/>
      <c r="D36" s="168">
        <v>1200</v>
      </c>
      <c r="E36" s="168">
        <v>2000</v>
      </c>
      <c r="F36" s="168">
        <v>1354</v>
      </c>
      <c r="G36" s="168">
        <v>957</v>
      </c>
      <c r="H36" s="165">
        <f>C36+D36+E36+F36+G36</f>
        <v>5511</v>
      </c>
      <c r="I36" s="166"/>
      <c r="J36" s="165"/>
      <c r="K36" s="167"/>
      <c r="L36" s="167"/>
      <c r="M36" s="167"/>
      <c r="N36" s="166"/>
    </row>
    <row r="37" spans="1:14" ht="23.25">
      <c r="A37" s="181" t="s">
        <v>81</v>
      </c>
      <c r="B37" s="165">
        <v>1000</v>
      </c>
      <c r="C37" s="165"/>
      <c r="D37" s="168">
        <v>3</v>
      </c>
      <c r="E37" s="168">
        <v>16</v>
      </c>
      <c r="F37" s="168">
        <v>9</v>
      </c>
      <c r="G37" s="168">
        <v>0</v>
      </c>
      <c r="H37" s="165">
        <f>C37+D37+E37+F37+G37</f>
        <v>28</v>
      </c>
      <c r="I37" s="166"/>
      <c r="J37" s="165"/>
      <c r="K37" s="167"/>
      <c r="L37" s="167"/>
      <c r="M37" s="167"/>
      <c r="N37" s="168"/>
    </row>
    <row r="38" spans="1:14" ht="23.25">
      <c r="A38" s="181" t="s">
        <v>82</v>
      </c>
      <c r="B38" s="165"/>
      <c r="C38" s="165"/>
      <c r="D38" s="168"/>
      <c r="E38" s="168"/>
      <c r="F38" s="168"/>
      <c r="G38" s="168"/>
      <c r="H38" s="165"/>
      <c r="I38" s="166"/>
      <c r="J38" s="165"/>
      <c r="K38" s="167"/>
      <c r="L38" s="167"/>
      <c r="M38" s="167"/>
      <c r="N38" s="168"/>
    </row>
    <row r="39" spans="1:14" ht="23.25">
      <c r="A39" s="168" t="s">
        <v>199</v>
      </c>
      <c r="B39" s="165">
        <v>200</v>
      </c>
      <c r="C39" s="165"/>
      <c r="D39" s="165">
        <v>0</v>
      </c>
      <c r="E39" s="165">
        <v>0</v>
      </c>
      <c r="F39" s="165">
        <v>0</v>
      </c>
      <c r="G39" s="165">
        <v>0</v>
      </c>
      <c r="H39" s="165">
        <f aca="true" t="shared" si="0" ref="H39:H46">C39+D39+E39+F39+G39</f>
        <v>0</v>
      </c>
      <c r="I39" s="166"/>
      <c r="J39" s="165"/>
      <c r="K39" s="167"/>
      <c r="L39" s="167"/>
      <c r="M39" s="167"/>
      <c r="N39" s="168"/>
    </row>
    <row r="40" spans="1:14" ht="23.25">
      <c r="A40" s="168" t="s">
        <v>200</v>
      </c>
      <c r="B40" s="165">
        <v>500</v>
      </c>
      <c r="C40" s="165"/>
      <c r="D40" s="165">
        <v>0</v>
      </c>
      <c r="E40" s="165">
        <v>0</v>
      </c>
      <c r="F40" s="165">
        <v>0</v>
      </c>
      <c r="G40" s="165">
        <v>0</v>
      </c>
      <c r="H40" s="165">
        <f t="shared" si="0"/>
        <v>0</v>
      </c>
      <c r="I40" s="166"/>
      <c r="J40" s="165"/>
      <c r="K40" s="167"/>
      <c r="L40" s="167"/>
      <c r="M40" s="167"/>
      <c r="N40" s="168"/>
    </row>
    <row r="41" spans="1:14" ht="23.25">
      <c r="A41" s="168" t="s">
        <v>201</v>
      </c>
      <c r="B41" s="165">
        <v>500</v>
      </c>
      <c r="C41" s="165"/>
      <c r="D41" s="165">
        <v>0</v>
      </c>
      <c r="E41" s="165">
        <v>0</v>
      </c>
      <c r="F41" s="165">
        <v>0</v>
      </c>
      <c r="G41" s="165">
        <v>0</v>
      </c>
      <c r="H41" s="165">
        <f t="shared" si="0"/>
        <v>0</v>
      </c>
      <c r="I41" s="166"/>
      <c r="J41" s="165"/>
      <c r="K41" s="167"/>
      <c r="L41" s="167"/>
      <c r="M41" s="167"/>
      <c r="N41" s="168"/>
    </row>
    <row r="42" spans="1:14" ht="23.25">
      <c r="A42" s="168" t="s">
        <v>202</v>
      </c>
      <c r="B42" s="165">
        <v>500</v>
      </c>
      <c r="C42" s="165"/>
      <c r="D42" s="165">
        <v>4</v>
      </c>
      <c r="E42" s="165">
        <v>5</v>
      </c>
      <c r="F42" s="165">
        <v>2</v>
      </c>
      <c r="G42" s="165">
        <v>0</v>
      </c>
      <c r="H42" s="165">
        <f t="shared" si="0"/>
        <v>11</v>
      </c>
      <c r="I42" s="166"/>
      <c r="J42" s="165"/>
      <c r="K42" s="167"/>
      <c r="L42" s="167"/>
      <c r="M42" s="167"/>
      <c r="N42" s="168"/>
    </row>
    <row r="43" spans="1:14" ht="23.25">
      <c r="A43" s="168" t="s">
        <v>203</v>
      </c>
      <c r="B43" s="165">
        <v>300</v>
      </c>
      <c r="C43" s="165">
        <v>0</v>
      </c>
      <c r="D43" s="165">
        <v>0</v>
      </c>
      <c r="E43" s="165">
        <v>0</v>
      </c>
      <c r="F43" s="165">
        <v>0</v>
      </c>
      <c r="G43" s="165">
        <v>0</v>
      </c>
      <c r="H43" s="165">
        <f t="shared" si="0"/>
        <v>0</v>
      </c>
      <c r="I43" s="166"/>
      <c r="J43" s="165"/>
      <c r="K43" s="167"/>
      <c r="L43" s="167"/>
      <c r="M43" s="167"/>
      <c r="N43" s="168"/>
    </row>
    <row r="44" spans="1:14" ht="23.25">
      <c r="A44" s="168" t="s">
        <v>204</v>
      </c>
      <c r="B44" s="165">
        <v>2000</v>
      </c>
      <c r="C44" s="165"/>
      <c r="D44" s="165">
        <v>114</v>
      </c>
      <c r="E44" s="165">
        <v>129</v>
      </c>
      <c r="F44" s="165">
        <v>78</v>
      </c>
      <c r="G44" s="165">
        <v>38</v>
      </c>
      <c r="H44" s="165">
        <f t="shared" si="0"/>
        <v>359</v>
      </c>
      <c r="I44" s="166"/>
      <c r="J44" s="165"/>
      <c r="K44" s="167"/>
      <c r="L44" s="167"/>
      <c r="M44" s="167"/>
      <c r="N44" s="168"/>
    </row>
    <row r="45" spans="1:14" ht="23.25">
      <c r="A45" s="168" t="s">
        <v>205</v>
      </c>
      <c r="B45" s="165">
        <v>3000</v>
      </c>
      <c r="C45" s="165"/>
      <c r="D45" s="165">
        <v>5</v>
      </c>
      <c r="E45" s="165">
        <v>112</v>
      </c>
      <c r="F45" s="165">
        <v>129</v>
      </c>
      <c r="G45" s="165">
        <v>54</v>
      </c>
      <c r="H45" s="165">
        <f t="shared" si="0"/>
        <v>300</v>
      </c>
      <c r="I45" s="166"/>
      <c r="J45" s="165"/>
      <c r="K45" s="167"/>
      <c r="L45" s="167"/>
      <c r="M45" s="167"/>
      <c r="N45" s="168"/>
    </row>
    <row r="46" spans="1:14" ht="23.25">
      <c r="A46" s="168" t="s">
        <v>206</v>
      </c>
      <c r="B46" s="165">
        <v>2000</v>
      </c>
      <c r="C46" s="165"/>
      <c r="D46" s="165">
        <v>42</v>
      </c>
      <c r="E46" s="165">
        <v>18</v>
      </c>
      <c r="F46" s="165">
        <v>4</v>
      </c>
      <c r="G46" s="165">
        <v>3</v>
      </c>
      <c r="H46" s="165">
        <f t="shared" si="0"/>
        <v>67</v>
      </c>
      <c r="I46" s="166"/>
      <c r="J46" s="165"/>
      <c r="K46" s="167"/>
      <c r="L46" s="167"/>
      <c r="M46" s="167"/>
      <c r="N46" s="168"/>
    </row>
    <row r="47" spans="1:14" ht="23.25">
      <c r="A47" s="168" t="s">
        <v>207</v>
      </c>
      <c r="B47" s="165" t="s">
        <v>208</v>
      </c>
      <c r="C47" s="165"/>
      <c r="D47" s="165">
        <v>0</v>
      </c>
      <c r="E47" s="165">
        <v>0</v>
      </c>
      <c r="F47" s="165">
        <v>0</v>
      </c>
      <c r="G47" s="165">
        <v>0</v>
      </c>
      <c r="H47" s="165">
        <v>0</v>
      </c>
      <c r="I47" s="166"/>
      <c r="J47" s="165"/>
      <c r="K47" s="167"/>
      <c r="L47" s="167"/>
      <c r="M47" s="167"/>
      <c r="N47" s="168"/>
    </row>
    <row r="48" spans="1:14" ht="23.25">
      <c r="A48" s="181" t="s">
        <v>209</v>
      </c>
      <c r="B48" s="165"/>
      <c r="C48" s="165"/>
      <c r="D48" s="168"/>
      <c r="E48" s="168"/>
      <c r="F48" s="168"/>
      <c r="G48" s="168"/>
      <c r="H48" s="165" t="s">
        <v>25</v>
      </c>
      <c r="I48" s="166"/>
      <c r="J48" s="165"/>
      <c r="K48" s="167"/>
      <c r="L48" s="167"/>
      <c r="M48" s="167"/>
      <c r="N48" s="168"/>
    </row>
    <row r="49" spans="1:14" ht="23.25">
      <c r="A49" s="168" t="s">
        <v>210</v>
      </c>
      <c r="B49" s="165">
        <v>2000</v>
      </c>
      <c r="C49" s="165"/>
      <c r="D49" s="165">
        <v>0</v>
      </c>
      <c r="E49" s="165">
        <v>0</v>
      </c>
      <c r="F49" s="165">
        <v>0</v>
      </c>
      <c r="G49" s="165">
        <v>0</v>
      </c>
      <c r="H49" s="165">
        <f>C49+D49+E49+F49+G49</f>
        <v>0</v>
      </c>
      <c r="I49" s="168"/>
      <c r="J49" s="165"/>
      <c r="K49" s="167"/>
      <c r="L49" s="167"/>
      <c r="M49" s="167"/>
      <c r="N49" s="168"/>
    </row>
    <row r="50" spans="1:14" ht="23.25">
      <c r="A50" s="181" t="s">
        <v>211</v>
      </c>
      <c r="B50" s="165"/>
      <c r="C50" s="165"/>
      <c r="D50" s="168"/>
      <c r="E50" s="168"/>
      <c r="F50" s="168"/>
      <c r="G50" s="168"/>
      <c r="H50" s="165" t="s">
        <v>25</v>
      </c>
      <c r="I50" s="166"/>
      <c r="J50" s="165"/>
      <c r="K50" s="167"/>
      <c r="L50" s="167"/>
      <c r="M50" s="167"/>
      <c r="N50" s="168"/>
    </row>
    <row r="51" spans="1:14" ht="23.25">
      <c r="A51" s="168" t="s">
        <v>212</v>
      </c>
      <c r="B51" s="165">
        <v>2000</v>
      </c>
      <c r="C51" s="165"/>
      <c r="D51" s="168"/>
      <c r="E51" s="168"/>
      <c r="F51" s="168"/>
      <c r="G51" s="168"/>
      <c r="H51" s="165"/>
      <c r="I51" s="166"/>
      <c r="J51" s="165"/>
      <c r="K51" s="167"/>
      <c r="L51" s="167"/>
      <c r="M51" s="167"/>
      <c r="N51" s="168"/>
    </row>
    <row r="52" spans="1:16" s="152" customFormat="1" ht="25.5" customHeight="1">
      <c r="A52" s="168" t="s">
        <v>213</v>
      </c>
      <c r="B52" s="165">
        <v>1200</v>
      </c>
      <c r="C52" s="165"/>
      <c r="D52" s="165">
        <v>97</v>
      </c>
      <c r="E52" s="165">
        <v>43</v>
      </c>
      <c r="F52" s="165">
        <v>24</v>
      </c>
      <c r="G52" s="165">
        <v>6</v>
      </c>
      <c r="H52" s="165">
        <f>C52+D52+E52+F52+G52</f>
        <v>170</v>
      </c>
      <c r="I52" s="168"/>
      <c r="J52" s="165"/>
      <c r="K52" s="167"/>
      <c r="L52" s="167"/>
      <c r="M52" s="167"/>
      <c r="N52" s="168"/>
      <c r="O52" s="151"/>
      <c r="P52" s="151"/>
    </row>
    <row r="53" spans="1:16" s="152" customFormat="1" ht="44.25" customHeight="1">
      <c r="A53" s="186" t="s">
        <v>214</v>
      </c>
      <c r="B53" s="165">
        <v>3800</v>
      </c>
      <c r="C53" s="165"/>
      <c r="D53" s="165">
        <v>0</v>
      </c>
      <c r="E53" s="165">
        <v>0</v>
      </c>
      <c r="F53" s="165">
        <v>0</v>
      </c>
      <c r="G53" s="165">
        <v>0</v>
      </c>
      <c r="H53" s="165">
        <f>C53+D53+E53+F53+G53</f>
        <v>0</v>
      </c>
      <c r="I53" s="168"/>
      <c r="J53" s="165"/>
      <c r="K53" s="167"/>
      <c r="L53" s="167"/>
      <c r="M53" s="167"/>
      <c r="N53" s="168"/>
      <c r="O53" s="151"/>
      <c r="P53" s="151"/>
    </row>
    <row r="54" spans="1:16" s="192" customFormat="1" ht="27.75" customHeight="1">
      <c r="A54" s="187" t="s">
        <v>215</v>
      </c>
      <c r="B54" s="188">
        <v>1000</v>
      </c>
      <c r="C54" s="188"/>
      <c r="D54" s="165">
        <v>0</v>
      </c>
      <c r="E54" s="165">
        <v>0</v>
      </c>
      <c r="F54" s="165">
        <v>0</v>
      </c>
      <c r="G54" s="165">
        <v>0</v>
      </c>
      <c r="H54" s="165">
        <v>0</v>
      </c>
      <c r="I54" s="189"/>
      <c r="J54" s="188"/>
      <c r="K54" s="190"/>
      <c r="L54" s="190"/>
      <c r="M54" s="190"/>
      <c r="N54" s="189"/>
      <c r="O54" s="191"/>
      <c r="P54" s="191"/>
    </row>
    <row r="55" spans="1:14" ht="26.25">
      <c r="A55" s="426" t="s">
        <v>184</v>
      </c>
      <c r="B55" s="426"/>
      <c r="C55" s="426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</row>
    <row r="56" spans="1:14" ht="26.25">
      <c r="A56" s="426" t="s">
        <v>216</v>
      </c>
      <c r="B56" s="426"/>
      <c r="C56" s="426"/>
      <c r="D56" s="426"/>
      <c r="E56" s="426"/>
      <c r="F56" s="426"/>
      <c r="G56" s="426"/>
      <c r="H56" s="426"/>
      <c r="I56" s="426"/>
      <c r="J56" s="426"/>
      <c r="K56" s="426"/>
      <c r="L56" s="426"/>
      <c r="M56" s="426"/>
      <c r="N56" s="426"/>
    </row>
    <row r="57" spans="1:14" ht="26.25">
      <c r="A57" s="427" t="s">
        <v>186</v>
      </c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</row>
    <row r="58" spans="1:16" s="152" customFormat="1" ht="88.5" customHeight="1">
      <c r="A58" s="428" t="s">
        <v>3</v>
      </c>
      <c r="B58" s="421" t="s">
        <v>4</v>
      </c>
      <c r="C58" s="421" t="s">
        <v>187</v>
      </c>
      <c r="D58" s="431" t="s">
        <v>188</v>
      </c>
      <c r="E58" s="432"/>
      <c r="F58" s="432"/>
      <c r="G58" s="433"/>
      <c r="H58" s="421" t="s">
        <v>7</v>
      </c>
      <c r="I58" s="419" t="s">
        <v>8</v>
      </c>
      <c r="J58" s="421" t="s">
        <v>9</v>
      </c>
      <c r="K58" s="423" t="s">
        <v>10</v>
      </c>
      <c r="L58" s="423" t="s">
        <v>11</v>
      </c>
      <c r="M58" s="423" t="s">
        <v>12</v>
      </c>
      <c r="N58" s="419" t="s">
        <v>13</v>
      </c>
      <c r="O58" s="151"/>
      <c r="P58" s="151"/>
    </row>
    <row r="59" spans="1:16" s="152" customFormat="1" ht="27" customHeight="1">
      <c r="A59" s="429"/>
      <c r="B59" s="430"/>
      <c r="C59" s="430"/>
      <c r="D59" s="153" t="s">
        <v>14</v>
      </c>
      <c r="E59" s="153" t="s">
        <v>15</v>
      </c>
      <c r="F59" s="153" t="s">
        <v>16</v>
      </c>
      <c r="G59" s="153" t="s">
        <v>17</v>
      </c>
      <c r="H59" s="430"/>
      <c r="I59" s="420"/>
      <c r="J59" s="422"/>
      <c r="K59" s="424"/>
      <c r="L59" s="425"/>
      <c r="M59" s="425"/>
      <c r="N59" s="420"/>
      <c r="O59" s="151"/>
      <c r="P59" s="151"/>
    </row>
    <row r="60" spans="1:16" s="192" customFormat="1" ht="23.25" customHeight="1">
      <c r="A60" s="193" t="s">
        <v>217</v>
      </c>
      <c r="B60" s="194">
        <v>4800</v>
      </c>
      <c r="C60" s="194"/>
      <c r="D60" s="195">
        <f>SUM(D61:D66)</f>
        <v>0</v>
      </c>
      <c r="E60" s="195">
        <f>SUM(E61:E66)</f>
        <v>0</v>
      </c>
      <c r="F60" s="195">
        <f>SUM(F61:F66)</f>
        <v>0</v>
      </c>
      <c r="G60" s="195">
        <f>SUM(G61:G66)</f>
        <v>0</v>
      </c>
      <c r="H60" s="195">
        <f>C60+D60+E60+F60+G60</f>
        <v>0</v>
      </c>
      <c r="I60" s="196">
        <f>H60*100/B60</f>
        <v>0</v>
      </c>
      <c r="J60" s="194">
        <f>31950+18000</f>
        <v>49950</v>
      </c>
      <c r="K60" s="197">
        <f>3300+28650</f>
        <v>31950</v>
      </c>
      <c r="L60" s="197">
        <v>18000</v>
      </c>
      <c r="M60" s="197">
        <f>K60+L60</f>
        <v>49950</v>
      </c>
      <c r="N60" s="198">
        <f>M60*100/J60</f>
        <v>100</v>
      </c>
      <c r="O60" s="191"/>
      <c r="P60" s="191"/>
    </row>
    <row r="61" spans="1:16" s="192" customFormat="1" ht="23.25" customHeight="1">
      <c r="A61" s="187" t="s">
        <v>218</v>
      </c>
      <c r="B61" s="188"/>
      <c r="C61" s="188"/>
      <c r="D61" s="174">
        <v>0</v>
      </c>
      <c r="E61" s="174">
        <v>0</v>
      </c>
      <c r="F61" s="174">
        <v>0</v>
      </c>
      <c r="G61" s="174">
        <v>0</v>
      </c>
      <c r="H61" s="165">
        <f aca="true" t="shared" si="1" ref="H61:H66">C61+D61+E61+F61+G61</f>
        <v>0</v>
      </c>
      <c r="I61" s="189"/>
      <c r="J61" s="188"/>
      <c r="K61" s="190"/>
      <c r="L61" s="190"/>
      <c r="M61" s="190" t="s">
        <v>219</v>
      </c>
      <c r="N61" s="189"/>
      <c r="O61" s="191"/>
      <c r="P61" s="191"/>
    </row>
    <row r="62" spans="1:16" s="192" customFormat="1" ht="23.25" customHeight="1">
      <c r="A62" s="187" t="s">
        <v>220</v>
      </c>
      <c r="B62" s="188"/>
      <c r="C62" s="188"/>
      <c r="D62" s="174">
        <v>0</v>
      </c>
      <c r="E62" s="174">
        <v>0</v>
      </c>
      <c r="F62" s="174">
        <v>0</v>
      </c>
      <c r="G62" s="174">
        <v>0</v>
      </c>
      <c r="H62" s="174">
        <f t="shared" si="1"/>
        <v>0</v>
      </c>
      <c r="I62" s="189"/>
      <c r="J62" s="188"/>
      <c r="K62" s="190"/>
      <c r="L62" s="190"/>
      <c r="M62" s="190"/>
      <c r="N62" s="189"/>
      <c r="O62" s="191"/>
      <c r="P62" s="191"/>
    </row>
    <row r="63" spans="1:16" s="192" customFormat="1" ht="23.25" customHeight="1">
      <c r="A63" s="187" t="s">
        <v>221</v>
      </c>
      <c r="B63" s="188"/>
      <c r="C63" s="188"/>
      <c r="D63" s="174">
        <v>0</v>
      </c>
      <c r="E63" s="174">
        <v>0</v>
      </c>
      <c r="F63" s="174">
        <v>0</v>
      </c>
      <c r="G63" s="174">
        <v>0</v>
      </c>
      <c r="H63" s="174">
        <f t="shared" si="1"/>
        <v>0</v>
      </c>
      <c r="I63" s="189"/>
      <c r="J63" s="188"/>
      <c r="K63" s="190"/>
      <c r="L63" s="190"/>
      <c r="M63" s="190"/>
      <c r="N63" s="189"/>
      <c r="O63" s="191"/>
      <c r="P63" s="191"/>
    </row>
    <row r="64" spans="1:16" s="192" customFormat="1" ht="23.25" customHeight="1">
      <c r="A64" s="187" t="s">
        <v>222</v>
      </c>
      <c r="B64" s="188"/>
      <c r="C64" s="188"/>
      <c r="D64" s="174">
        <v>0</v>
      </c>
      <c r="E64" s="174">
        <v>0</v>
      </c>
      <c r="F64" s="174">
        <v>0</v>
      </c>
      <c r="G64" s="174">
        <v>0</v>
      </c>
      <c r="H64" s="174">
        <f t="shared" si="1"/>
        <v>0</v>
      </c>
      <c r="I64" s="189"/>
      <c r="J64" s="188"/>
      <c r="K64" s="190"/>
      <c r="L64" s="190"/>
      <c r="M64" s="190"/>
      <c r="N64" s="189"/>
      <c r="O64" s="191"/>
      <c r="P64" s="191"/>
    </row>
    <row r="65" spans="1:16" s="192" customFormat="1" ht="23.25" customHeight="1">
      <c r="A65" s="187" t="s">
        <v>223</v>
      </c>
      <c r="B65" s="188"/>
      <c r="C65" s="188"/>
      <c r="D65" s="174">
        <v>0</v>
      </c>
      <c r="E65" s="174">
        <v>0</v>
      </c>
      <c r="F65" s="174">
        <v>0</v>
      </c>
      <c r="G65" s="174">
        <v>0</v>
      </c>
      <c r="H65" s="174">
        <f t="shared" si="1"/>
        <v>0</v>
      </c>
      <c r="I65" s="189"/>
      <c r="J65" s="188"/>
      <c r="K65" s="190"/>
      <c r="L65" s="190"/>
      <c r="M65" s="190"/>
      <c r="N65" s="189"/>
      <c r="O65" s="191"/>
      <c r="P65" s="191"/>
    </row>
    <row r="66" spans="1:16" s="203" customFormat="1" ht="47.25" customHeight="1">
      <c r="A66" s="199" t="s">
        <v>224</v>
      </c>
      <c r="B66" s="200"/>
      <c r="C66" s="200"/>
      <c r="D66" s="174">
        <v>0</v>
      </c>
      <c r="E66" s="174">
        <v>0</v>
      </c>
      <c r="F66" s="174">
        <v>0</v>
      </c>
      <c r="G66" s="174">
        <v>0</v>
      </c>
      <c r="H66" s="174">
        <f t="shared" si="1"/>
        <v>0</v>
      </c>
      <c r="I66" s="173"/>
      <c r="J66" s="200"/>
      <c r="K66" s="201"/>
      <c r="L66" s="201"/>
      <c r="M66" s="201"/>
      <c r="N66" s="173"/>
      <c r="O66" s="202"/>
      <c r="P66" s="202"/>
    </row>
    <row r="67" spans="1:14" ht="23.25">
      <c r="A67" s="204" t="s">
        <v>100</v>
      </c>
      <c r="B67" s="178"/>
      <c r="C67" s="178"/>
      <c r="D67" s="179"/>
      <c r="E67" s="179"/>
      <c r="F67" s="179"/>
      <c r="G67" s="179"/>
      <c r="H67" s="178" t="s">
        <v>25</v>
      </c>
      <c r="I67" s="179"/>
      <c r="J67" s="178"/>
      <c r="K67" s="176"/>
      <c r="L67" s="176"/>
      <c r="M67" s="176"/>
      <c r="N67" s="179"/>
    </row>
    <row r="68" spans="1:14" ht="23.25">
      <c r="A68" s="205" t="s">
        <v>101</v>
      </c>
      <c r="B68" s="174" t="s">
        <v>25</v>
      </c>
      <c r="C68" s="174"/>
      <c r="D68" s="206">
        <v>0</v>
      </c>
      <c r="E68" s="207">
        <v>0</v>
      </c>
      <c r="F68" s="207">
        <v>0</v>
      </c>
      <c r="G68" s="206">
        <v>0</v>
      </c>
      <c r="H68" s="208">
        <f aca="true" t="shared" si="2" ref="H68:H75">C68+D68+E68+F68+G68</f>
        <v>0</v>
      </c>
      <c r="I68" s="184"/>
      <c r="J68" s="174"/>
      <c r="K68" s="185"/>
      <c r="L68" s="185"/>
      <c r="M68" s="185"/>
      <c r="N68" s="184"/>
    </row>
    <row r="69" spans="1:14" ht="23.25">
      <c r="A69" s="181" t="s">
        <v>102</v>
      </c>
      <c r="B69" s="165"/>
      <c r="C69" s="165"/>
      <c r="D69" s="206">
        <v>0</v>
      </c>
      <c r="E69" s="207">
        <v>0</v>
      </c>
      <c r="F69" s="207">
        <v>0</v>
      </c>
      <c r="G69" s="206">
        <v>0</v>
      </c>
      <c r="H69" s="208">
        <f t="shared" si="2"/>
        <v>0</v>
      </c>
      <c r="I69" s="184"/>
      <c r="J69" s="174"/>
      <c r="K69" s="185"/>
      <c r="L69" s="185"/>
      <c r="M69" s="185"/>
      <c r="N69" s="184"/>
    </row>
    <row r="70" spans="1:14" ht="23.25">
      <c r="A70" s="181" t="s">
        <v>225</v>
      </c>
      <c r="B70" s="165">
        <v>1680</v>
      </c>
      <c r="C70" s="165"/>
      <c r="D70" s="206">
        <v>0</v>
      </c>
      <c r="E70" s="207">
        <v>0</v>
      </c>
      <c r="F70" s="207">
        <v>0</v>
      </c>
      <c r="G70" s="206">
        <v>0</v>
      </c>
      <c r="H70" s="208">
        <f t="shared" si="2"/>
        <v>0</v>
      </c>
      <c r="I70" s="184"/>
      <c r="J70" s="174"/>
      <c r="K70" s="185"/>
      <c r="L70" s="185"/>
      <c r="M70" s="185"/>
      <c r="N70" s="184"/>
    </row>
    <row r="71" spans="1:14" s="152" customFormat="1" ht="23.25">
      <c r="A71" s="209" t="s">
        <v>226</v>
      </c>
      <c r="B71" s="210">
        <v>2000</v>
      </c>
      <c r="C71" s="210"/>
      <c r="D71" s="211">
        <v>0</v>
      </c>
      <c r="E71" s="211">
        <v>0</v>
      </c>
      <c r="F71" s="211">
        <v>0</v>
      </c>
      <c r="G71" s="211">
        <v>0</v>
      </c>
      <c r="H71" s="210">
        <f t="shared" si="2"/>
        <v>0</v>
      </c>
      <c r="I71" s="212"/>
      <c r="J71" s="210"/>
      <c r="K71" s="213"/>
      <c r="L71" s="213"/>
      <c r="M71" s="213"/>
      <c r="N71" s="214"/>
    </row>
    <row r="72" spans="1:14" ht="23.25">
      <c r="A72" s="168" t="s">
        <v>107</v>
      </c>
      <c r="B72" s="165"/>
      <c r="C72" s="165"/>
      <c r="D72" s="174">
        <v>0</v>
      </c>
      <c r="E72" s="174">
        <v>0</v>
      </c>
      <c r="F72" s="174">
        <v>0</v>
      </c>
      <c r="G72" s="174">
        <v>0</v>
      </c>
      <c r="H72" s="165">
        <f t="shared" si="2"/>
        <v>0</v>
      </c>
      <c r="I72" s="166"/>
      <c r="J72" s="165"/>
      <c r="K72" s="167"/>
      <c r="L72" s="167"/>
      <c r="M72" s="167"/>
      <c r="N72" s="168"/>
    </row>
    <row r="73" spans="1:14" ht="23.25">
      <c r="A73" s="168" t="s">
        <v>109</v>
      </c>
      <c r="B73" s="165"/>
      <c r="C73" s="165"/>
      <c r="D73" s="174">
        <v>0</v>
      </c>
      <c r="E73" s="174">
        <v>0</v>
      </c>
      <c r="F73" s="174">
        <v>0</v>
      </c>
      <c r="G73" s="174">
        <v>0</v>
      </c>
      <c r="H73" s="165">
        <f t="shared" si="2"/>
        <v>0</v>
      </c>
      <c r="I73" s="166"/>
      <c r="J73" s="165"/>
      <c r="K73" s="167"/>
      <c r="L73" s="167"/>
      <c r="M73" s="167"/>
      <c r="N73" s="168"/>
    </row>
    <row r="74" spans="1:14" ht="23.25">
      <c r="A74" s="168" t="s">
        <v>111</v>
      </c>
      <c r="B74" s="165"/>
      <c r="C74" s="165"/>
      <c r="D74" s="174">
        <v>0</v>
      </c>
      <c r="E74" s="174">
        <v>0</v>
      </c>
      <c r="F74" s="174">
        <v>0</v>
      </c>
      <c r="G74" s="174">
        <v>0</v>
      </c>
      <c r="H74" s="165">
        <f t="shared" si="2"/>
        <v>0</v>
      </c>
      <c r="I74" s="166"/>
      <c r="J74" s="165"/>
      <c r="K74" s="167"/>
      <c r="L74" s="167"/>
      <c r="M74" s="167"/>
      <c r="N74" s="168"/>
    </row>
    <row r="75" spans="1:14" ht="23.25">
      <c r="A75" s="181" t="s">
        <v>227</v>
      </c>
      <c r="B75" s="165">
        <v>18</v>
      </c>
      <c r="C75" s="165"/>
      <c r="D75" s="174">
        <v>0</v>
      </c>
      <c r="E75" s="174">
        <v>0</v>
      </c>
      <c r="F75" s="185">
        <v>0</v>
      </c>
      <c r="G75" s="185">
        <v>0</v>
      </c>
      <c r="H75" s="170">
        <f t="shared" si="2"/>
        <v>0</v>
      </c>
      <c r="I75" s="168"/>
      <c r="J75" s="165"/>
      <c r="K75" s="167"/>
      <c r="L75" s="167"/>
      <c r="M75" s="167"/>
      <c r="N75" s="166"/>
    </row>
  </sheetData>
  <sheetProtection/>
  <mergeCells count="42">
    <mergeCell ref="A1:N1"/>
    <mergeCell ref="A2:N2"/>
    <mergeCell ref="A3:N3"/>
    <mergeCell ref="A4:A5"/>
    <mergeCell ref="B4:B5"/>
    <mergeCell ref="C4:C5"/>
    <mergeCell ref="D4:G4"/>
    <mergeCell ref="H4:H5"/>
    <mergeCell ref="I4:I5"/>
    <mergeCell ref="J4:J5"/>
    <mergeCell ref="K4:K5"/>
    <mergeCell ref="L4:L5"/>
    <mergeCell ref="M4:M5"/>
    <mergeCell ref="N4:N5"/>
    <mergeCell ref="A29:N29"/>
    <mergeCell ref="A30:N30"/>
    <mergeCell ref="A31:N31"/>
    <mergeCell ref="A32:A33"/>
    <mergeCell ref="B32:B33"/>
    <mergeCell ref="C32:C33"/>
    <mergeCell ref="D32:G32"/>
    <mergeCell ref="H32:H33"/>
    <mergeCell ref="I32:I33"/>
    <mergeCell ref="J32:J33"/>
    <mergeCell ref="K32:K33"/>
    <mergeCell ref="L32:L33"/>
    <mergeCell ref="M32:M33"/>
    <mergeCell ref="N32:N33"/>
    <mergeCell ref="A55:N55"/>
    <mergeCell ref="A56:N56"/>
    <mergeCell ref="A57:N57"/>
    <mergeCell ref="A58:A59"/>
    <mergeCell ref="B58:B59"/>
    <mergeCell ref="C58:C59"/>
    <mergeCell ref="D58:G58"/>
    <mergeCell ref="H58:H59"/>
    <mergeCell ref="I58:I59"/>
    <mergeCell ref="J58:J59"/>
    <mergeCell ref="K58:K59"/>
    <mergeCell ref="L58:L59"/>
    <mergeCell ref="M58:M59"/>
    <mergeCell ref="N58:N59"/>
  </mergeCells>
  <printOptions/>
  <pageMargins left="1.0713235294117647" right="0.7" top="0.75" bottom="0.75" header="0.3" footer="0.3"/>
  <pageSetup orientation="landscape" paperSize="9" scale="57" r:id="rId1"/>
  <rowBreaks count="2" manualBreakCount="2">
    <brk id="28" max="13" man="1"/>
    <brk id="5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73"/>
  <sheetViews>
    <sheetView view="pageLayout" zoomScale="70" zoomScaleNormal="70" zoomScaleSheetLayoutView="100" zoomScalePageLayoutView="70" workbookViewId="0" topLeftCell="A1">
      <selection activeCell="D73" sqref="D73"/>
    </sheetView>
  </sheetViews>
  <sheetFormatPr defaultColWidth="6.57421875" defaultRowHeight="15"/>
  <cols>
    <col min="1" max="1" width="40.421875" style="115" customWidth="1"/>
    <col min="2" max="3" width="12.140625" style="115" customWidth="1"/>
    <col min="4" max="4" width="4.8515625" style="115" customWidth="1"/>
    <col min="5" max="5" width="4.7109375" style="115" customWidth="1"/>
    <col min="6" max="6" width="5.00390625" style="115" customWidth="1"/>
    <col min="7" max="7" width="4.8515625" style="115" customWidth="1"/>
    <col min="8" max="8" width="4.421875" style="115" customWidth="1"/>
    <col min="9" max="10" width="4.57421875" style="115" customWidth="1"/>
    <col min="11" max="11" width="4.421875" style="115" customWidth="1"/>
    <col min="12" max="12" width="11.28125" style="115" customWidth="1"/>
    <col min="13" max="13" width="12.28125" style="115" customWidth="1"/>
    <col min="14" max="17" width="11.421875" style="115" customWidth="1"/>
    <col min="18" max="18" width="13.421875" style="115" customWidth="1"/>
    <col min="19" max="16384" width="6.57421875" style="115" customWidth="1"/>
  </cols>
  <sheetData>
    <row r="1" spans="1:18" ht="24">
      <c r="A1" s="434" t="s">
        <v>0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</row>
    <row r="2" spans="1:18" ht="24">
      <c r="A2" s="435" t="s">
        <v>1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</row>
    <row r="3" spans="1:18" ht="24">
      <c r="A3" s="435" t="s">
        <v>163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</row>
    <row r="4" spans="1:18" ht="24">
      <c r="A4" s="436" t="s">
        <v>164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</row>
    <row r="5" spans="1:18" s="116" customFormat="1" ht="97.5" customHeight="1">
      <c r="A5" s="437" t="s">
        <v>3</v>
      </c>
      <c r="B5" s="439" t="s">
        <v>4</v>
      </c>
      <c r="C5" s="439" t="s">
        <v>119</v>
      </c>
      <c r="D5" s="442" t="s">
        <v>6</v>
      </c>
      <c r="E5" s="443"/>
      <c r="F5" s="443"/>
      <c r="G5" s="443"/>
      <c r="H5" s="443"/>
      <c r="I5" s="443"/>
      <c r="J5" s="443"/>
      <c r="K5" s="444"/>
      <c r="L5" s="439" t="s">
        <v>7</v>
      </c>
      <c r="M5" s="115" t="s">
        <v>8</v>
      </c>
      <c r="N5" s="445" t="s">
        <v>9</v>
      </c>
      <c r="O5" s="439" t="s">
        <v>10</v>
      </c>
      <c r="P5" s="439" t="s">
        <v>11</v>
      </c>
      <c r="Q5" s="439" t="s">
        <v>12</v>
      </c>
      <c r="R5" s="439" t="s">
        <v>13</v>
      </c>
    </row>
    <row r="6" spans="1:18" s="116" customFormat="1" ht="46.5" customHeight="1">
      <c r="A6" s="438"/>
      <c r="B6" s="440"/>
      <c r="C6" s="441"/>
      <c r="D6" s="447" t="s">
        <v>14</v>
      </c>
      <c r="E6" s="447"/>
      <c r="F6" s="447" t="s">
        <v>15</v>
      </c>
      <c r="G6" s="447"/>
      <c r="H6" s="447" t="s">
        <v>16</v>
      </c>
      <c r="I6" s="447"/>
      <c r="J6" s="447" t="s">
        <v>17</v>
      </c>
      <c r="K6" s="447"/>
      <c r="L6" s="441"/>
      <c r="M6" s="115"/>
      <c r="N6" s="446"/>
      <c r="O6" s="441"/>
      <c r="P6" s="441"/>
      <c r="Q6" s="441"/>
      <c r="R6" s="441"/>
    </row>
    <row r="7" spans="1:18" s="116" customFormat="1" ht="24" customHeight="1">
      <c r="A7" s="118" t="s">
        <v>18</v>
      </c>
      <c r="B7" s="119"/>
      <c r="C7" s="119"/>
      <c r="D7" s="119" t="s">
        <v>165</v>
      </c>
      <c r="E7" s="119" t="s">
        <v>166</v>
      </c>
      <c r="F7" s="119" t="s">
        <v>165</v>
      </c>
      <c r="G7" s="119" t="s">
        <v>166</v>
      </c>
      <c r="H7" s="119" t="s">
        <v>165</v>
      </c>
      <c r="I7" s="119" t="s">
        <v>166</v>
      </c>
      <c r="J7" s="119" t="s">
        <v>165</v>
      </c>
      <c r="K7" s="119" t="s">
        <v>166</v>
      </c>
      <c r="L7" s="119"/>
      <c r="M7" s="120"/>
      <c r="N7" s="121"/>
      <c r="O7" s="122"/>
      <c r="P7" s="119"/>
      <c r="Q7" s="119"/>
      <c r="R7" s="123"/>
    </row>
    <row r="8" spans="1:18" s="116" customFormat="1" ht="26.25" customHeight="1">
      <c r="A8" s="124" t="s">
        <v>19</v>
      </c>
      <c r="B8" s="117"/>
      <c r="C8" s="117"/>
      <c r="D8" s="117"/>
      <c r="E8" s="117"/>
      <c r="F8" s="117"/>
      <c r="G8" s="117"/>
      <c r="H8" s="125"/>
      <c r="I8" s="125"/>
      <c r="J8" s="125"/>
      <c r="K8" s="125"/>
      <c r="L8" s="117"/>
      <c r="M8" s="126"/>
      <c r="N8" s="127"/>
      <c r="O8" s="117"/>
      <c r="P8" s="117"/>
      <c r="Q8" s="117"/>
      <c r="R8" s="117"/>
    </row>
    <row r="9" spans="1:18" s="132" customFormat="1" ht="24">
      <c r="A9" s="128" t="s">
        <v>20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30"/>
      <c r="N9" s="131"/>
      <c r="O9" s="129"/>
      <c r="P9" s="129"/>
      <c r="Q9" s="129"/>
      <c r="R9" s="129"/>
    </row>
    <row r="10" spans="1:21" s="132" customFormat="1" ht="24">
      <c r="A10" s="128" t="s">
        <v>23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30"/>
      <c r="N10" s="133"/>
      <c r="O10" s="129"/>
      <c r="P10" s="129"/>
      <c r="Q10" s="129"/>
      <c r="R10" s="129"/>
      <c r="U10" s="134"/>
    </row>
    <row r="11" spans="1:18" s="132" customFormat="1" ht="24">
      <c r="A11" s="135" t="s">
        <v>26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30"/>
      <c r="N11" s="133"/>
      <c r="O11" s="129"/>
      <c r="P11" s="129"/>
      <c r="Q11" s="129"/>
      <c r="R11" s="129"/>
    </row>
    <row r="12" spans="1:18" s="132" customFormat="1" ht="24">
      <c r="A12" s="136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30"/>
      <c r="N12" s="131"/>
      <c r="O12" s="129"/>
      <c r="P12" s="129"/>
      <c r="Q12" s="129"/>
      <c r="R12" s="129"/>
    </row>
    <row r="13" spans="1:18" s="132" customFormat="1" ht="24">
      <c r="A13" s="136" t="s">
        <v>167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30"/>
      <c r="N13" s="133"/>
      <c r="O13" s="129"/>
      <c r="P13" s="129"/>
      <c r="Q13" s="129"/>
      <c r="R13" s="129"/>
    </row>
    <row r="14" spans="1:18" s="132" customFormat="1" ht="24">
      <c r="A14" s="128" t="s">
        <v>35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30"/>
      <c r="N14" s="133"/>
      <c r="O14" s="129"/>
      <c r="P14" s="129"/>
      <c r="Q14" s="129"/>
      <c r="R14" s="129"/>
    </row>
    <row r="15" spans="1:18" ht="24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</row>
    <row r="16" spans="1:18" ht="24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</row>
    <row r="17" spans="1:19" ht="24">
      <c r="A17" s="128" t="s">
        <v>43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32"/>
    </row>
    <row r="18" spans="1:18" s="132" customFormat="1" ht="24">
      <c r="A18" s="138" t="s">
        <v>168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39"/>
      <c r="O18" s="139"/>
      <c r="P18" s="139"/>
      <c r="Q18" s="139"/>
      <c r="R18" s="129"/>
    </row>
    <row r="19" spans="1:18" s="132" customFormat="1" ht="24">
      <c r="A19" s="128" t="s">
        <v>54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40"/>
      <c r="O19" s="129"/>
      <c r="P19" s="129"/>
      <c r="Q19" s="140"/>
      <c r="R19" s="129"/>
    </row>
    <row r="20" spans="1:18" ht="24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24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24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s="132" customFormat="1" ht="24">
      <c r="A23" s="141" t="s">
        <v>169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40"/>
      <c r="O23" s="129"/>
      <c r="P23" s="140"/>
      <c r="Q23" s="129"/>
      <c r="R23" s="129"/>
    </row>
    <row r="24" spans="1:18" s="132" customFormat="1" ht="24">
      <c r="A24" s="136" t="s">
        <v>170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40"/>
      <c r="O24" s="129"/>
      <c r="P24" s="140"/>
      <c r="Q24" s="129"/>
      <c r="R24" s="129"/>
    </row>
    <row r="25" spans="1:18" s="132" customFormat="1" ht="24">
      <c r="A25" s="136" t="s">
        <v>171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40"/>
      <c r="O25" s="129"/>
      <c r="P25" s="140"/>
      <c r="Q25" s="129"/>
      <c r="R25" s="129"/>
    </row>
    <row r="26" spans="1:18" ht="24">
      <c r="A26" s="136" t="s">
        <v>172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37"/>
      <c r="N26" s="137"/>
      <c r="O26" s="137"/>
      <c r="P26" s="137"/>
      <c r="Q26" s="137"/>
      <c r="R26" s="137"/>
    </row>
    <row r="27" spans="1:18" ht="24">
      <c r="A27" s="137" t="s">
        <v>173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42"/>
      <c r="O27" s="137"/>
      <c r="P27" s="142"/>
      <c r="Q27" s="137"/>
      <c r="R27" s="137"/>
    </row>
    <row r="28" spans="1:18" ht="24">
      <c r="A28" s="136" t="s">
        <v>174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42"/>
      <c r="O28" s="137"/>
      <c r="P28" s="142"/>
      <c r="Q28" s="137"/>
      <c r="R28" s="137"/>
    </row>
    <row r="29" spans="1:18" ht="24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</row>
    <row r="30" spans="1:18" ht="24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</row>
    <row r="31" spans="1:18" s="132" customFormat="1" ht="24">
      <c r="A31" s="128" t="s">
        <v>62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40"/>
      <c r="O31" s="140"/>
      <c r="P31" s="140"/>
      <c r="Q31" s="140"/>
      <c r="R31" s="129"/>
    </row>
    <row r="32" spans="1:18" s="132" customFormat="1" ht="24">
      <c r="A32" s="129" t="s">
        <v>175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40"/>
      <c r="O32" s="129"/>
      <c r="P32" s="129"/>
      <c r="Q32" s="129"/>
      <c r="R32" s="129"/>
    </row>
    <row r="33" spans="1:18" s="132" customFormat="1" ht="24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</row>
    <row r="34" spans="1:18" s="132" customFormat="1" ht="24">
      <c r="A34" s="128" t="s">
        <v>67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</row>
    <row r="35" spans="1:18" ht="48">
      <c r="A35" s="143" t="s">
        <v>68</v>
      </c>
      <c r="B35" s="144"/>
      <c r="C35" s="144"/>
      <c r="D35" s="119" t="s">
        <v>165</v>
      </c>
      <c r="E35" s="119" t="s">
        <v>166</v>
      </c>
      <c r="F35" s="119" t="s">
        <v>165</v>
      </c>
      <c r="G35" s="119" t="s">
        <v>166</v>
      </c>
      <c r="H35" s="119" t="s">
        <v>165</v>
      </c>
      <c r="I35" s="119" t="s">
        <v>166</v>
      </c>
      <c r="J35" s="119" t="s">
        <v>165</v>
      </c>
      <c r="K35" s="119" t="s">
        <v>166</v>
      </c>
      <c r="L35" s="144"/>
      <c r="M35" s="144"/>
      <c r="N35" s="144"/>
      <c r="O35" s="144"/>
      <c r="P35" s="144"/>
      <c r="Q35" s="144"/>
      <c r="R35" s="144"/>
    </row>
    <row r="36" spans="1:18" s="132" customFormat="1" ht="24">
      <c r="A36" s="128" t="s">
        <v>69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</row>
    <row r="37" spans="1:18" s="132" customFormat="1" ht="24">
      <c r="A37" s="128" t="s">
        <v>70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</row>
    <row r="38" spans="1:18" s="132" customFormat="1" ht="24">
      <c r="A38" s="128" t="s">
        <v>71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</row>
    <row r="39" spans="1:18" s="132" customFormat="1" ht="24">
      <c r="A39" s="128" t="s">
        <v>72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</row>
    <row r="40" spans="1:18" ht="48">
      <c r="A40" s="143" t="s">
        <v>73</v>
      </c>
      <c r="B40" s="144"/>
      <c r="C40" s="144"/>
      <c r="D40" s="144"/>
      <c r="E40" s="144"/>
      <c r="F40" s="144"/>
      <c r="G40" s="144"/>
      <c r="H40" s="119"/>
      <c r="I40" s="119"/>
      <c r="J40" s="119"/>
      <c r="K40" s="122"/>
      <c r="L40" s="144"/>
      <c r="M40" s="144"/>
      <c r="N40" s="144"/>
      <c r="O40" s="144"/>
      <c r="P40" s="144"/>
      <c r="Q40" s="144"/>
      <c r="R40" s="144"/>
    </row>
    <row r="41" spans="1:18" s="132" customFormat="1" ht="48">
      <c r="A41" s="135" t="s">
        <v>74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</row>
    <row r="42" spans="1:18" s="132" customFormat="1" ht="24">
      <c r="A42" s="128" t="s">
        <v>75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</row>
    <row r="43" spans="1:18" s="132" customFormat="1" ht="24">
      <c r="A43" s="128" t="s">
        <v>76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</row>
    <row r="44" spans="1:18" s="132" customFormat="1" ht="24">
      <c r="A44" s="128" t="s">
        <v>77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</row>
    <row r="45" spans="1:18" s="132" customFormat="1" ht="24">
      <c r="A45" s="135" t="s">
        <v>78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</row>
    <row r="46" spans="1:18" s="132" customFormat="1" ht="24">
      <c r="A46" s="135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</row>
    <row r="47" spans="1:18" s="132" customFormat="1" ht="24">
      <c r="A47" s="135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</row>
    <row r="48" spans="1:18" ht="24">
      <c r="A48" s="145" t="s">
        <v>79</v>
      </c>
      <c r="B48" s="144"/>
      <c r="C48" s="144"/>
      <c r="D48" s="144"/>
      <c r="E48" s="144"/>
      <c r="F48" s="144"/>
      <c r="G48" s="144"/>
      <c r="H48" s="119"/>
      <c r="I48" s="119"/>
      <c r="J48" s="119"/>
      <c r="K48" s="122"/>
      <c r="L48" s="144"/>
      <c r="M48" s="144"/>
      <c r="N48" s="144"/>
      <c r="O48" s="144"/>
      <c r="P48" s="144"/>
      <c r="Q48" s="144"/>
      <c r="R48" s="144"/>
    </row>
    <row r="49" spans="1:18" s="132" customFormat="1" ht="24">
      <c r="A49" s="146" t="s">
        <v>80</v>
      </c>
      <c r="B49" s="140"/>
      <c r="C49" s="129">
        <v>600</v>
      </c>
      <c r="D49" s="129">
        <v>60</v>
      </c>
      <c r="E49" s="129">
        <v>40</v>
      </c>
      <c r="F49" s="129">
        <v>180</v>
      </c>
      <c r="G49" s="129">
        <v>200</v>
      </c>
      <c r="H49" s="129">
        <v>58</v>
      </c>
      <c r="I49" s="129">
        <v>62</v>
      </c>
      <c r="J49" s="129"/>
      <c r="K49" s="129"/>
      <c r="L49" s="129">
        <v>600</v>
      </c>
      <c r="M49" s="129"/>
      <c r="N49" s="129"/>
      <c r="O49" s="129"/>
      <c r="P49" s="129"/>
      <c r="Q49" s="129"/>
      <c r="R49" s="129"/>
    </row>
    <row r="50" spans="1:18" s="132" customFormat="1" ht="24">
      <c r="A50" s="146" t="s">
        <v>176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</row>
    <row r="51" spans="1:18" s="132" customFormat="1" ht="24">
      <c r="A51" s="146" t="s">
        <v>82</v>
      </c>
      <c r="B51" s="129"/>
      <c r="C51" s="129">
        <v>18</v>
      </c>
      <c r="D51" s="129"/>
      <c r="E51" s="129"/>
      <c r="F51" s="129"/>
      <c r="G51" s="129"/>
      <c r="H51" s="129"/>
      <c r="I51" s="129"/>
      <c r="J51" s="129"/>
      <c r="K51" s="129"/>
      <c r="L51" s="129">
        <v>18</v>
      </c>
      <c r="M51" s="129"/>
      <c r="N51" s="129"/>
      <c r="O51" s="129"/>
      <c r="P51" s="129"/>
      <c r="Q51" s="129"/>
      <c r="R51" s="129"/>
    </row>
    <row r="52" spans="1:18" s="132" customFormat="1" ht="24">
      <c r="A52" s="146" t="s">
        <v>84</v>
      </c>
      <c r="B52" s="140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40"/>
      <c r="O52" s="129"/>
      <c r="P52" s="129"/>
      <c r="Q52" s="129"/>
      <c r="R52" s="129"/>
    </row>
    <row r="53" spans="1:18" ht="24">
      <c r="A53" s="137" t="s">
        <v>177</v>
      </c>
      <c r="B53" s="137"/>
      <c r="C53" s="137">
        <v>43</v>
      </c>
      <c r="D53" s="137"/>
      <c r="E53" s="137"/>
      <c r="F53" s="137">
        <v>9</v>
      </c>
      <c r="G53" s="137">
        <v>10</v>
      </c>
      <c r="H53" s="137">
        <v>16</v>
      </c>
      <c r="I53" s="137">
        <v>8</v>
      </c>
      <c r="J53" s="137"/>
      <c r="K53" s="137"/>
      <c r="L53" s="137">
        <v>43</v>
      </c>
      <c r="M53" s="137"/>
      <c r="N53" s="137"/>
      <c r="O53" s="137"/>
      <c r="P53" s="137"/>
      <c r="Q53" s="137"/>
      <c r="R53" s="137"/>
    </row>
    <row r="54" spans="1:18" ht="24">
      <c r="A54" s="137" t="s">
        <v>178</v>
      </c>
      <c r="B54" s="137"/>
      <c r="C54" s="137">
        <v>50</v>
      </c>
      <c r="D54" s="137">
        <v>25</v>
      </c>
      <c r="E54" s="137">
        <v>10</v>
      </c>
      <c r="F54" s="137"/>
      <c r="G54" s="137"/>
      <c r="H54" s="137">
        <v>10</v>
      </c>
      <c r="I54" s="137">
        <v>5</v>
      </c>
      <c r="J54" s="137"/>
      <c r="K54" s="137"/>
      <c r="L54" s="137">
        <v>50</v>
      </c>
      <c r="M54" s="137"/>
      <c r="N54" s="137"/>
      <c r="O54" s="137"/>
      <c r="P54" s="137"/>
      <c r="Q54" s="137"/>
      <c r="R54" s="137"/>
    </row>
    <row r="55" spans="1:18" ht="24">
      <c r="A55" s="137" t="s">
        <v>179</v>
      </c>
      <c r="B55" s="137"/>
      <c r="C55" s="137">
        <v>49</v>
      </c>
      <c r="D55" s="137"/>
      <c r="E55" s="137"/>
      <c r="F55" s="137">
        <v>15</v>
      </c>
      <c r="G55" s="137">
        <v>9</v>
      </c>
      <c r="H55" s="137">
        <v>8</v>
      </c>
      <c r="I55" s="137">
        <v>20</v>
      </c>
      <c r="J55" s="137"/>
      <c r="K55" s="137"/>
      <c r="L55" s="137">
        <v>49</v>
      </c>
      <c r="M55" s="137"/>
      <c r="N55" s="137"/>
      <c r="O55" s="137"/>
      <c r="P55" s="137"/>
      <c r="Q55" s="137"/>
      <c r="R55" s="137"/>
    </row>
    <row r="56" spans="1:18" ht="24">
      <c r="A56" s="137" t="s">
        <v>180</v>
      </c>
      <c r="B56" s="137"/>
      <c r="C56" s="137">
        <v>65</v>
      </c>
      <c r="D56" s="137"/>
      <c r="E56" s="147"/>
      <c r="F56" s="137">
        <v>10</v>
      </c>
      <c r="G56" s="137">
        <v>15</v>
      </c>
      <c r="H56" s="137">
        <v>19</v>
      </c>
      <c r="I56" s="137">
        <v>21</v>
      </c>
      <c r="J56" s="137"/>
      <c r="K56" s="137"/>
      <c r="L56" s="137">
        <v>65</v>
      </c>
      <c r="M56" s="137"/>
      <c r="N56" s="137"/>
      <c r="O56" s="137"/>
      <c r="P56" s="137"/>
      <c r="Q56" s="137"/>
      <c r="R56" s="137"/>
    </row>
    <row r="57" spans="1:18" ht="24">
      <c r="A57" s="137" t="s">
        <v>181</v>
      </c>
      <c r="B57" s="137"/>
      <c r="C57" s="137">
        <v>55</v>
      </c>
      <c r="D57" s="137"/>
      <c r="E57" s="137"/>
      <c r="F57" s="137">
        <v>17</v>
      </c>
      <c r="G57" s="137">
        <v>17</v>
      </c>
      <c r="H57" s="137">
        <v>10</v>
      </c>
      <c r="I57" s="137">
        <v>11</v>
      </c>
      <c r="J57" s="137"/>
      <c r="K57" s="137"/>
      <c r="L57" s="137">
        <v>55</v>
      </c>
      <c r="M57" s="137"/>
      <c r="N57" s="137"/>
      <c r="O57" s="137"/>
      <c r="P57" s="137"/>
      <c r="Q57" s="137"/>
      <c r="R57" s="137"/>
    </row>
    <row r="58" spans="1:18" ht="24">
      <c r="A58" s="122" t="s">
        <v>100</v>
      </c>
      <c r="B58" s="144"/>
      <c r="C58" s="144"/>
      <c r="D58" s="119" t="s">
        <v>165</v>
      </c>
      <c r="E58" s="119" t="s">
        <v>166</v>
      </c>
      <c r="F58" s="119" t="s">
        <v>165</v>
      </c>
      <c r="G58" s="119" t="s">
        <v>166</v>
      </c>
      <c r="H58" s="119" t="s">
        <v>165</v>
      </c>
      <c r="I58" s="119" t="s">
        <v>166</v>
      </c>
      <c r="J58" s="119" t="s">
        <v>165</v>
      </c>
      <c r="K58" s="119" t="s">
        <v>166</v>
      </c>
      <c r="L58" s="144"/>
      <c r="M58" s="144"/>
      <c r="N58" s="144"/>
      <c r="O58" s="144"/>
      <c r="P58" s="144"/>
      <c r="Q58" s="144"/>
      <c r="R58" s="144"/>
    </row>
    <row r="59" spans="1:18" s="132" customFormat="1" ht="24">
      <c r="A59" s="141" t="s">
        <v>182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</row>
    <row r="60" spans="1:18" s="132" customFormat="1" ht="24">
      <c r="A60" s="146" t="s">
        <v>183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</row>
    <row r="61" spans="1:18" s="132" customFormat="1" ht="24">
      <c r="A61" s="146" t="s">
        <v>102</v>
      </c>
      <c r="B61" s="129"/>
      <c r="C61" s="148"/>
      <c r="D61" s="129"/>
      <c r="E61" s="129"/>
      <c r="F61" s="129"/>
      <c r="G61" s="129"/>
      <c r="H61" s="129"/>
      <c r="I61" s="129"/>
      <c r="J61" s="129"/>
      <c r="K61" s="129"/>
      <c r="L61" s="148"/>
      <c r="M61" s="129"/>
      <c r="N61" s="140"/>
      <c r="O61" s="129"/>
      <c r="P61" s="140"/>
      <c r="Q61" s="140"/>
      <c r="R61" s="129"/>
    </row>
    <row r="62" spans="1:18" s="132" customFormat="1" ht="24">
      <c r="A62" s="146" t="s">
        <v>103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40"/>
      <c r="O62" s="129"/>
      <c r="P62" s="129"/>
      <c r="Q62" s="129"/>
      <c r="R62" s="129"/>
    </row>
    <row r="63" spans="1:18" ht="24">
      <c r="A63" s="149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42"/>
      <c r="O63" s="137"/>
      <c r="P63" s="142"/>
      <c r="Q63" s="137"/>
      <c r="R63" s="137"/>
    </row>
    <row r="64" spans="1:18" ht="24">
      <c r="A64" s="149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42"/>
      <c r="O64" s="137"/>
      <c r="P64" s="142"/>
      <c r="Q64" s="137"/>
      <c r="R64" s="137"/>
    </row>
    <row r="65" spans="1:18" ht="24">
      <c r="A65" s="149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</row>
    <row r="66" spans="1:18" s="132" customFormat="1" ht="24">
      <c r="A66" s="146" t="s">
        <v>106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</row>
    <row r="67" spans="1:18" s="132" customFormat="1" ht="24">
      <c r="A67" s="129" t="s">
        <v>107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</row>
    <row r="68" spans="1:18" s="132" customFormat="1" ht="24">
      <c r="A68" s="129" t="s">
        <v>109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</row>
    <row r="69" spans="1:18" s="132" customFormat="1" ht="24">
      <c r="A69" s="129" t="s">
        <v>111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</row>
    <row r="70" spans="1:18" s="132" customFormat="1" ht="24">
      <c r="A70" s="146" t="s">
        <v>113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</row>
    <row r="71" spans="1:18" s="132" customFormat="1" ht="24">
      <c r="A71" s="129" t="s">
        <v>107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</row>
    <row r="72" spans="1:18" s="132" customFormat="1" ht="24">
      <c r="A72" s="129" t="s">
        <v>109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</row>
    <row r="73" spans="1:18" s="132" customFormat="1" ht="24">
      <c r="A73" s="129" t="s">
        <v>111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</row>
  </sheetData>
  <sheetProtection/>
  <mergeCells count="18">
    <mergeCell ref="O5:O6"/>
    <mergeCell ref="P5:P6"/>
    <mergeCell ref="Q5:Q6"/>
    <mergeCell ref="R5:R6"/>
    <mergeCell ref="D6:E6"/>
    <mergeCell ref="F6:G6"/>
    <mergeCell ref="H6:I6"/>
    <mergeCell ref="J6:K6"/>
    <mergeCell ref="A1:R1"/>
    <mergeCell ref="A2:R2"/>
    <mergeCell ref="A3:R3"/>
    <mergeCell ref="A4:R4"/>
    <mergeCell ref="A5:A6"/>
    <mergeCell ref="B5:B6"/>
    <mergeCell ref="C5:C6"/>
    <mergeCell ref="D5:K5"/>
    <mergeCell ref="L5:L6"/>
    <mergeCell ref="N5:N6"/>
  </mergeCells>
  <printOptions/>
  <pageMargins left="1.299212598425197" right="1.3779527559055118" top="0.9448818897637796" bottom="0.2755905511811024" header="0.5118110236220472" footer="0.1968503937007874"/>
  <pageSetup horizontalDpi="600" verticalDpi="600" orientation="landscape" paperSize="9" scale="53" r:id="rId1"/>
  <rowBreaks count="3" manualBreakCount="3">
    <brk id="34" max="255" man="1"/>
    <brk id="46" max="255" man="1"/>
    <brk id="5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SheetLayoutView="100" zoomScalePageLayoutView="0" workbookViewId="0" topLeftCell="A19">
      <selection activeCell="A30" sqref="A30"/>
    </sheetView>
  </sheetViews>
  <sheetFormatPr defaultColWidth="6.57421875" defaultRowHeight="15"/>
  <cols>
    <col min="1" max="1" width="39.140625" style="58" customWidth="1"/>
    <col min="2" max="3" width="10.28125" style="58" customWidth="1"/>
    <col min="4" max="7" width="8.421875" style="58" customWidth="1"/>
    <col min="8" max="8" width="9.421875" style="58" customWidth="1"/>
    <col min="9" max="14" width="11.421875" style="58" customWidth="1"/>
    <col min="15" max="16384" width="6.57421875" style="58" customWidth="1"/>
  </cols>
  <sheetData>
    <row r="1" ht="23.25">
      <c r="N1" s="6"/>
    </row>
    <row r="2" spans="1:14" ht="26.25">
      <c r="A2" s="337" t="s">
        <v>1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</row>
    <row r="3" spans="1:14" ht="26.25">
      <c r="A3" s="337" t="s">
        <v>148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spans="1:14" ht="26.25">
      <c r="A4" s="338" t="s">
        <v>149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6" s="59" customFormat="1" ht="132.75" customHeight="1">
      <c r="A5" s="339" t="s">
        <v>3</v>
      </c>
      <c r="B5" s="334" t="s">
        <v>4</v>
      </c>
      <c r="C5" s="334" t="s">
        <v>119</v>
      </c>
      <c r="D5" s="341" t="s">
        <v>6</v>
      </c>
      <c r="E5" s="342"/>
      <c r="F5" s="342"/>
      <c r="G5" s="343"/>
      <c r="H5" s="334" t="s">
        <v>7</v>
      </c>
      <c r="I5" s="344" t="s">
        <v>8</v>
      </c>
      <c r="J5" s="346" t="s">
        <v>9</v>
      </c>
      <c r="K5" s="334" t="s">
        <v>10</v>
      </c>
      <c r="L5" s="334" t="s">
        <v>11</v>
      </c>
      <c r="M5" s="334" t="s">
        <v>12</v>
      </c>
      <c r="N5" s="334" t="s">
        <v>13</v>
      </c>
      <c r="O5" s="2"/>
      <c r="P5" s="2"/>
    </row>
    <row r="6" spans="1:16" s="59" customFormat="1" ht="28.5" customHeight="1">
      <c r="A6" s="340"/>
      <c r="B6" s="336"/>
      <c r="C6" s="336"/>
      <c r="D6" s="7" t="s">
        <v>14</v>
      </c>
      <c r="E6" s="7" t="s">
        <v>15</v>
      </c>
      <c r="F6" s="7" t="s">
        <v>16</v>
      </c>
      <c r="G6" s="7" t="s">
        <v>17</v>
      </c>
      <c r="H6" s="336"/>
      <c r="I6" s="345"/>
      <c r="J6" s="347"/>
      <c r="K6" s="335"/>
      <c r="L6" s="336"/>
      <c r="M6" s="336"/>
      <c r="N6" s="336"/>
      <c r="O6" s="2"/>
      <c r="P6" s="2"/>
    </row>
    <row r="7" spans="1:16" s="59" customFormat="1" ht="24" customHeight="1">
      <c r="A7" s="60" t="s">
        <v>18</v>
      </c>
      <c r="B7" s="61"/>
      <c r="C7" s="61"/>
      <c r="D7" s="61"/>
      <c r="E7" s="61"/>
      <c r="F7" s="61"/>
      <c r="G7" s="61"/>
      <c r="H7" s="61"/>
      <c r="I7" s="62"/>
      <c r="J7" s="63"/>
      <c r="K7" s="64"/>
      <c r="L7" s="61"/>
      <c r="M7" s="61"/>
      <c r="N7" s="61"/>
      <c r="O7" s="2"/>
      <c r="P7" s="2"/>
    </row>
    <row r="8" spans="1:16" s="4" customFormat="1" ht="26.25" customHeight="1">
      <c r="A8" s="8" t="s">
        <v>19</v>
      </c>
      <c r="B8" s="7"/>
      <c r="C8" s="7"/>
      <c r="D8" s="7"/>
      <c r="E8" s="7"/>
      <c r="F8" s="7"/>
      <c r="G8" s="7"/>
      <c r="H8" s="7"/>
      <c r="I8" s="9"/>
      <c r="J8" s="10"/>
      <c r="K8" s="7"/>
      <c r="L8" s="7"/>
      <c r="M8" s="7"/>
      <c r="N8" s="7"/>
      <c r="O8" s="3"/>
      <c r="P8" s="3"/>
    </row>
    <row r="9" spans="1:14" s="5" customFormat="1" ht="23.25">
      <c r="A9" s="66" t="s">
        <v>20</v>
      </c>
      <c r="B9" s="71"/>
      <c r="C9" s="71"/>
      <c r="D9" s="71"/>
      <c r="E9" s="71"/>
      <c r="F9" s="71"/>
      <c r="G9" s="71"/>
      <c r="H9" s="71"/>
      <c r="I9" s="80"/>
      <c r="J9" s="81"/>
      <c r="K9" s="71"/>
      <c r="L9" s="71"/>
      <c r="M9" s="71"/>
      <c r="N9" s="71"/>
    </row>
    <row r="10" spans="1:14" s="5" customFormat="1" ht="23.25">
      <c r="A10" s="66" t="s">
        <v>23</v>
      </c>
      <c r="B10" s="71"/>
      <c r="C10" s="71"/>
      <c r="D10" s="71"/>
      <c r="E10" s="71"/>
      <c r="F10" s="71"/>
      <c r="G10" s="71"/>
      <c r="H10" s="71"/>
      <c r="I10" s="80"/>
      <c r="J10" s="81"/>
      <c r="K10" s="71"/>
      <c r="L10" s="71"/>
      <c r="M10" s="71"/>
      <c r="N10" s="71"/>
    </row>
    <row r="11" spans="1:14" s="5" customFormat="1" ht="23.25">
      <c r="A11" s="78" t="s">
        <v>26</v>
      </c>
      <c r="B11" s="71"/>
      <c r="C11" s="71"/>
      <c r="D11" s="71"/>
      <c r="E11" s="71"/>
      <c r="F11" s="71"/>
      <c r="G11" s="71"/>
      <c r="H11" s="71"/>
      <c r="I11" s="80"/>
      <c r="J11" s="81"/>
      <c r="K11" s="71"/>
      <c r="L11" s="71"/>
      <c r="M11" s="71"/>
      <c r="N11" s="71"/>
    </row>
    <row r="12" spans="1:14" s="5" customFormat="1" ht="23.25">
      <c r="A12" s="113" t="s">
        <v>150</v>
      </c>
      <c r="B12" s="71"/>
      <c r="C12" s="71"/>
      <c r="D12" s="71"/>
      <c r="E12" s="71"/>
      <c r="F12" s="71"/>
      <c r="G12" s="71"/>
      <c r="H12" s="71"/>
      <c r="I12" s="80"/>
      <c r="J12" s="81"/>
      <c r="K12" s="71"/>
      <c r="L12" s="71"/>
      <c r="M12" s="71"/>
      <c r="N12" s="71"/>
    </row>
    <row r="13" spans="1:14" s="5" customFormat="1" ht="23.25">
      <c r="A13" s="113" t="s">
        <v>151</v>
      </c>
      <c r="B13" s="71"/>
      <c r="C13" s="71"/>
      <c r="D13" s="71"/>
      <c r="E13" s="71"/>
      <c r="F13" s="71"/>
      <c r="G13" s="71"/>
      <c r="H13" s="71"/>
      <c r="I13" s="80"/>
      <c r="J13" s="81"/>
      <c r="K13" s="71"/>
      <c r="L13" s="71"/>
      <c r="M13" s="71"/>
      <c r="N13" s="71"/>
    </row>
    <row r="14" spans="1:14" s="5" customFormat="1" ht="23.25">
      <c r="A14" s="66" t="s">
        <v>35</v>
      </c>
      <c r="B14" s="71"/>
      <c r="C14" s="71"/>
      <c r="D14" s="71"/>
      <c r="E14" s="71"/>
      <c r="F14" s="71"/>
      <c r="G14" s="71"/>
      <c r="H14" s="71"/>
      <c r="I14" s="80"/>
      <c r="J14" s="81"/>
      <c r="K14" s="71"/>
      <c r="L14" s="71"/>
      <c r="M14" s="71"/>
      <c r="N14" s="71"/>
    </row>
    <row r="15" spans="1:14" s="5" customFormat="1" ht="23.25">
      <c r="A15" s="113" t="s">
        <v>152</v>
      </c>
      <c r="B15" s="71"/>
      <c r="C15" s="71"/>
      <c r="D15" s="71"/>
      <c r="E15" s="71"/>
      <c r="F15" s="71"/>
      <c r="G15" s="71"/>
      <c r="H15" s="71"/>
      <c r="I15" s="80"/>
      <c r="J15" s="81"/>
      <c r="K15" s="71"/>
      <c r="L15" s="71"/>
      <c r="M15" s="71"/>
      <c r="N15" s="71"/>
    </row>
    <row r="16" spans="1:14" ht="23.25">
      <c r="A16" s="114" t="s">
        <v>153</v>
      </c>
      <c r="B16" s="100"/>
      <c r="C16" s="100"/>
      <c r="D16" s="100"/>
      <c r="E16" s="100"/>
      <c r="F16" s="100"/>
      <c r="G16" s="100"/>
      <c r="H16" s="100"/>
      <c r="I16" s="102"/>
      <c r="J16" s="103"/>
      <c r="K16" s="100"/>
      <c r="L16" s="100"/>
      <c r="M16" s="100"/>
      <c r="N16" s="100"/>
    </row>
    <row r="17" spans="1:14" s="5" customFormat="1" ht="23.25">
      <c r="A17" s="66" t="s">
        <v>43</v>
      </c>
      <c r="B17" s="71"/>
      <c r="C17" s="71"/>
      <c r="D17" s="71"/>
      <c r="E17" s="71"/>
      <c r="F17" s="71"/>
      <c r="G17" s="71"/>
      <c r="H17" s="71"/>
      <c r="I17" s="80"/>
      <c r="J17" s="81"/>
      <c r="K17" s="71"/>
      <c r="L17" s="71"/>
      <c r="M17" s="71"/>
      <c r="N17" s="71"/>
    </row>
    <row r="18" spans="1:14" s="5" customFormat="1" ht="23.25">
      <c r="A18" s="113" t="s">
        <v>154</v>
      </c>
      <c r="B18" s="71"/>
      <c r="C18" s="71"/>
      <c r="D18" s="71"/>
      <c r="E18" s="71"/>
      <c r="F18" s="71"/>
      <c r="G18" s="71"/>
      <c r="H18" s="71"/>
      <c r="I18" s="80"/>
      <c r="J18" s="81"/>
      <c r="K18" s="71"/>
      <c r="L18" s="71"/>
      <c r="M18" s="71"/>
      <c r="N18" s="71"/>
    </row>
    <row r="19" spans="1:14" s="5" customFormat="1" ht="23.25">
      <c r="A19" s="113" t="s">
        <v>155</v>
      </c>
      <c r="B19" s="71"/>
      <c r="C19" s="71"/>
      <c r="D19" s="71"/>
      <c r="E19" s="71"/>
      <c r="F19" s="71"/>
      <c r="G19" s="71"/>
      <c r="H19" s="71"/>
      <c r="I19" s="80"/>
      <c r="J19" s="81"/>
      <c r="K19" s="71"/>
      <c r="L19" s="71"/>
      <c r="M19" s="71"/>
      <c r="N19" s="71"/>
    </row>
    <row r="20" spans="1:14" s="5" customFormat="1" ht="23.25">
      <c r="A20" s="66" t="s">
        <v>54</v>
      </c>
      <c r="B20" s="71"/>
      <c r="C20" s="71"/>
      <c r="D20" s="71"/>
      <c r="E20" s="71"/>
      <c r="F20" s="71"/>
      <c r="G20" s="71"/>
      <c r="H20" s="71"/>
      <c r="I20" s="80"/>
      <c r="J20" s="81"/>
      <c r="K20" s="71"/>
      <c r="L20" s="71"/>
      <c r="M20" s="71"/>
      <c r="N20" s="71"/>
    </row>
    <row r="21" spans="1:14" s="5" customFormat="1" ht="23.25">
      <c r="A21" s="74" t="s">
        <v>156</v>
      </c>
      <c r="B21" s="71"/>
      <c r="C21" s="71"/>
      <c r="D21" s="71"/>
      <c r="E21" s="71"/>
      <c r="F21" s="71"/>
      <c r="G21" s="71"/>
      <c r="H21" s="71"/>
      <c r="I21" s="80"/>
      <c r="J21" s="81"/>
      <c r="K21" s="71"/>
      <c r="L21" s="71"/>
      <c r="M21" s="71"/>
      <c r="N21" s="71"/>
    </row>
    <row r="22" spans="1:14" s="5" customFormat="1" ht="23.25">
      <c r="A22" s="66" t="s">
        <v>62</v>
      </c>
      <c r="B22" s="71"/>
      <c r="C22" s="71"/>
      <c r="D22" s="71"/>
      <c r="E22" s="71"/>
      <c r="F22" s="71"/>
      <c r="G22" s="71"/>
      <c r="H22" s="71"/>
      <c r="I22" s="80"/>
      <c r="J22" s="81"/>
      <c r="K22" s="71"/>
      <c r="L22" s="71"/>
      <c r="M22" s="71"/>
      <c r="N22" s="71"/>
    </row>
    <row r="23" spans="1:14" s="5" customFormat="1" ht="23.25">
      <c r="A23" s="66" t="s">
        <v>67</v>
      </c>
      <c r="B23" s="71"/>
      <c r="C23" s="71"/>
      <c r="D23" s="71"/>
      <c r="E23" s="71"/>
      <c r="F23" s="71"/>
      <c r="G23" s="71"/>
      <c r="H23" s="71"/>
      <c r="I23" s="80"/>
      <c r="J23" s="81"/>
      <c r="K23" s="71"/>
      <c r="L23" s="71"/>
      <c r="M23" s="71"/>
      <c r="N23" s="71"/>
    </row>
    <row r="24" spans="1:14" ht="46.5">
      <c r="A24" s="86" t="s">
        <v>68</v>
      </c>
      <c r="I24" s="88"/>
      <c r="J24" s="89"/>
      <c r="K24" s="87"/>
      <c r="L24" s="87"/>
      <c r="M24" s="87"/>
      <c r="N24" s="87"/>
    </row>
    <row r="25" spans="1:14" s="5" customFormat="1" ht="23.25">
      <c r="A25" s="66" t="s">
        <v>69</v>
      </c>
      <c r="B25" s="71"/>
      <c r="C25" s="71"/>
      <c r="D25" s="71"/>
      <c r="E25" s="71"/>
      <c r="F25" s="71"/>
      <c r="G25" s="71"/>
      <c r="H25" s="71"/>
      <c r="I25" s="80"/>
      <c r="J25" s="81"/>
      <c r="K25" s="71"/>
      <c r="L25" s="71"/>
      <c r="M25" s="71"/>
      <c r="N25" s="71"/>
    </row>
    <row r="26" spans="1:14" s="5" customFormat="1" ht="23.25">
      <c r="A26" s="66" t="s">
        <v>70</v>
      </c>
      <c r="B26" s="71"/>
      <c r="C26" s="71"/>
      <c r="D26" s="71"/>
      <c r="E26" s="71"/>
      <c r="F26" s="71"/>
      <c r="G26" s="71"/>
      <c r="H26" s="71"/>
      <c r="I26" s="80"/>
      <c r="J26" s="81"/>
      <c r="K26" s="71"/>
      <c r="L26" s="71"/>
      <c r="M26" s="71"/>
      <c r="N26" s="71"/>
    </row>
    <row r="27" spans="1:14" s="5" customFormat="1" ht="23.25">
      <c r="A27" s="66" t="s">
        <v>71</v>
      </c>
      <c r="B27" s="71"/>
      <c r="C27" s="71"/>
      <c r="D27" s="71"/>
      <c r="E27" s="71"/>
      <c r="F27" s="71"/>
      <c r="G27" s="71"/>
      <c r="H27" s="71"/>
      <c r="I27" s="80"/>
      <c r="J27" s="81"/>
      <c r="K27" s="71"/>
      <c r="L27" s="71"/>
      <c r="M27" s="71"/>
      <c r="N27" s="71"/>
    </row>
    <row r="28" spans="1:14" s="5" customFormat="1" ht="23.25">
      <c r="A28" s="66" t="s">
        <v>72</v>
      </c>
      <c r="B28" s="71"/>
      <c r="C28" s="71"/>
      <c r="D28" s="71"/>
      <c r="E28" s="71"/>
      <c r="F28" s="71"/>
      <c r="G28" s="71"/>
      <c r="H28" s="71"/>
      <c r="I28" s="80"/>
      <c r="J28" s="81"/>
      <c r="K28" s="71"/>
      <c r="L28" s="71"/>
      <c r="M28" s="71"/>
      <c r="N28" s="71"/>
    </row>
    <row r="29" spans="1:14" ht="46.5">
      <c r="A29" s="86" t="s">
        <v>73</v>
      </c>
      <c r="B29" s="87"/>
      <c r="C29" s="87"/>
      <c r="D29" s="87"/>
      <c r="E29" s="87"/>
      <c r="F29" s="87"/>
      <c r="G29" s="87"/>
      <c r="H29" s="87"/>
      <c r="I29" s="88"/>
      <c r="J29" s="89"/>
      <c r="K29" s="87"/>
      <c r="L29" s="87"/>
      <c r="M29" s="87"/>
      <c r="N29" s="87"/>
    </row>
    <row r="30" spans="1:14" s="5" customFormat="1" ht="46.5">
      <c r="A30" s="78" t="s">
        <v>74</v>
      </c>
      <c r="B30" s="71"/>
      <c r="C30" s="71"/>
      <c r="D30" s="71"/>
      <c r="E30" s="71"/>
      <c r="F30" s="71"/>
      <c r="G30" s="71"/>
      <c r="H30" s="71"/>
      <c r="I30" s="80"/>
      <c r="J30" s="81"/>
      <c r="K30" s="71"/>
      <c r="L30" s="71"/>
      <c r="M30" s="71"/>
      <c r="N30" s="71"/>
    </row>
    <row r="31" spans="1:14" s="5" customFormat="1" ht="23.25">
      <c r="A31" s="66" t="s">
        <v>75</v>
      </c>
      <c r="B31" s="71"/>
      <c r="C31" s="71"/>
      <c r="D31" s="71"/>
      <c r="E31" s="71"/>
      <c r="F31" s="71"/>
      <c r="G31" s="71"/>
      <c r="H31" s="71"/>
      <c r="I31" s="80"/>
      <c r="J31" s="81"/>
      <c r="K31" s="71"/>
      <c r="L31" s="71"/>
      <c r="M31" s="71"/>
      <c r="N31" s="71"/>
    </row>
    <row r="32" spans="1:14" s="5" customFormat="1" ht="23.25">
      <c r="A32" s="66" t="s">
        <v>76</v>
      </c>
      <c r="C32" s="71"/>
      <c r="D32" s="71"/>
      <c r="E32" s="71"/>
      <c r="F32" s="71"/>
      <c r="G32" s="71"/>
      <c r="H32" s="71"/>
      <c r="I32" s="80"/>
      <c r="J32" s="81"/>
      <c r="K32" s="71"/>
      <c r="L32" s="71"/>
      <c r="M32" s="71"/>
      <c r="N32" s="71"/>
    </row>
    <row r="33" spans="1:14" s="5" customFormat="1" ht="23.25">
      <c r="A33" s="66" t="s">
        <v>77</v>
      </c>
      <c r="B33" s="71"/>
      <c r="C33" s="71"/>
      <c r="D33" s="71"/>
      <c r="E33" s="71"/>
      <c r="F33" s="71"/>
      <c r="G33" s="71"/>
      <c r="H33" s="71"/>
      <c r="I33" s="80"/>
      <c r="J33" s="81"/>
      <c r="K33" s="71"/>
      <c r="L33" s="71"/>
      <c r="M33" s="71"/>
      <c r="N33" s="71"/>
    </row>
    <row r="34" spans="1:14" s="5" customFormat="1" ht="23.25">
      <c r="A34" s="78" t="s">
        <v>78</v>
      </c>
      <c r="B34" s="71"/>
      <c r="C34" s="71"/>
      <c r="D34" s="71"/>
      <c r="E34" s="71"/>
      <c r="F34" s="71"/>
      <c r="G34" s="71"/>
      <c r="H34" s="71"/>
      <c r="I34" s="80"/>
      <c r="J34" s="81"/>
      <c r="K34" s="71"/>
      <c r="L34" s="71"/>
      <c r="M34" s="71"/>
      <c r="N34" s="71"/>
    </row>
    <row r="35" spans="1:14" ht="23.25">
      <c r="A35" s="90" t="s">
        <v>79</v>
      </c>
      <c r="B35" s="87"/>
      <c r="C35" s="87"/>
      <c r="D35" s="87"/>
      <c r="E35" s="87"/>
      <c r="F35" s="87"/>
      <c r="G35" s="87"/>
      <c r="H35" s="87"/>
      <c r="I35" s="88"/>
      <c r="J35" s="89"/>
      <c r="K35" s="87"/>
      <c r="L35" s="87"/>
      <c r="M35" s="87"/>
      <c r="N35" s="87"/>
    </row>
    <row r="36" spans="1:14" s="5" customFormat="1" ht="23.25">
      <c r="A36" s="67" t="s">
        <v>80</v>
      </c>
      <c r="B36" s="87">
        <v>35000</v>
      </c>
      <c r="C36" s="87"/>
      <c r="D36" s="87">
        <v>25</v>
      </c>
      <c r="E36" s="87">
        <v>69</v>
      </c>
      <c r="F36" s="87">
        <v>33</v>
      </c>
      <c r="G36" s="87">
        <v>3</v>
      </c>
      <c r="H36" s="87">
        <f>SUM(D36:G36)</f>
        <v>130</v>
      </c>
      <c r="I36" s="80"/>
      <c r="J36" s="81"/>
      <c r="K36" s="71"/>
      <c r="L36" s="71"/>
      <c r="M36" s="71"/>
      <c r="N36" s="71"/>
    </row>
    <row r="37" spans="1:14" s="5" customFormat="1" ht="23.25">
      <c r="A37" s="67" t="s">
        <v>81</v>
      </c>
      <c r="B37" s="71"/>
      <c r="C37" s="71"/>
      <c r="D37" s="71"/>
      <c r="E37" s="71"/>
      <c r="F37" s="71"/>
      <c r="G37" s="71"/>
      <c r="H37" s="71"/>
      <c r="I37" s="80"/>
      <c r="J37" s="81"/>
      <c r="K37" s="71"/>
      <c r="L37" s="71"/>
      <c r="M37" s="71"/>
      <c r="N37" s="71"/>
    </row>
    <row r="38" spans="1:14" s="5" customFormat="1" ht="23.25">
      <c r="A38" s="67" t="s">
        <v>82</v>
      </c>
      <c r="B38" s="71"/>
      <c r="C38" s="71"/>
      <c r="D38" s="71"/>
      <c r="E38" s="71"/>
      <c r="F38" s="71"/>
      <c r="G38" s="71"/>
      <c r="H38" s="71"/>
      <c r="I38" s="80"/>
      <c r="J38" s="81"/>
      <c r="K38" s="71"/>
      <c r="L38" s="71"/>
      <c r="M38" s="71"/>
      <c r="N38" s="71"/>
    </row>
    <row r="39" spans="1:14" s="5" customFormat="1" ht="23.25">
      <c r="A39" s="71" t="s">
        <v>157</v>
      </c>
      <c r="B39" s="71"/>
      <c r="C39" s="71"/>
      <c r="D39" s="71">
        <v>28</v>
      </c>
      <c r="E39" s="71">
        <v>121</v>
      </c>
      <c r="F39" s="71">
        <v>53</v>
      </c>
      <c r="G39" s="71">
        <v>28</v>
      </c>
      <c r="H39" s="71">
        <f>SUM(D39:G39)</f>
        <v>230</v>
      </c>
      <c r="I39" s="80"/>
      <c r="J39" s="81"/>
      <c r="K39" s="71"/>
      <c r="L39" s="71"/>
      <c r="M39" s="71"/>
      <c r="N39" s="71"/>
    </row>
    <row r="40" spans="1:14" s="5" customFormat="1" ht="23.25">
      <c r="A40" s="71" t="s">
        <v>158</v>
      </c>
      <c r="B40" s="71"/>
      <c r="C40" s="71"/>
      <c r="D40" s="71"/>
      <c r="E40" s="71"/>
      <c r="F40" s="71"/>
      <c r="G40" s="71"/>
      <c r="H40" s="71"/>
      <c r="I40" s="80"/>
      <c r="J40" s="81"/>
      <c r="K40" s="71"/>
      <c r="L40" s="71"/>
      <c r="M40" s="71"/>
      <c r="N40" s="71"/>
    </row>
    <row r="41" spans="1:14" s="5" customFormat="1" ht="23.25">
      <c r="A41" s="67" t="s">
        <v>84</v>
      </c>
      <c r="B41" s="71"/>
      <c r="C41" s="71"/>
      <c r="D41" s="71"/>
      <c r="E41" s="71"/>
      <c r="F41" s="71"/>
      <c r="G41" s="71"/>
      <c r="H41" s="71"/>
      <c r="I41" s="80"/>
      <c r="J41" s="81"/>
      <c r="K41" s="71"/>
      <c r="L41" s="71"/>
      <c r="M41" s="71"/>
      <c r="N41" s="71"/>
    </row>
    <row r="42" spans="1:14" ht="23.25">
      <c r="A42" s="100" t="s">
        <v>159</v>
      </c>
      <c r="B42" s="100"/>
      <c r="C42" s="100"/>
      <c r="D42" s="100"/>
      <c r="E42" s="100"/>
      <c r="F42" s="100"/>
      <c r="G42" s="100"/>
      <c r="H42" s="100"/>
      <c r="I42" s="102"/>
      <c r="J42" s="103"/>
      <c r="K42" s="100"/>
      <c r="L42" s="100"/>
      <c r="M42" s="100"/>
      <c r="N42" s="100"/>
    </row>
    <row r="43" spans="1:14" ht="23.25">
      <c r="A43" s="100" t="s">
        <v>160</v>
      </c>
      <c r="B43" s="100"/>
      <c r="C43" s="100"/>
      <c r="D43" s="100"/>
      <c r="E43" s="100"/>
      <c r="F43" s="100"/>
      <c r="G43" s="100"/>
      <c r="H43" s="100"/>
      <c r="I43" s="102"/>
      <c r="J43" s="103"/>
      <c r="K43" s="100"/>
      <c r="L43" s="100"/>
      <c r="M43" s="100"/>
      <c r="N43" s="100"/>
    </row>
    <row r="44" spans="1:14" ht="23.25">
      <c r="A44" s="64" t="s">
        <v>100</v>
      </c>
      <c r="B44" s="87"/>
      <c r="C44" s="87"/>
      <c r="D44" s="87"/>
      <c r="E44" s="87"/>
      <c r="F44" s="87"/>
      <c r="G44" s="87"/>
      <c r="H44" s="87"/>
      <c r="I44" s="88"/>
      <c r="J44" s="89"/>
      <c r="K44" s="87"/>
      <c r="L44" s="87"/>
      <c r="M44" s="87"/>
      <c r="N44" s="87"/>
    </row>
    <row r="45" spans="1:14" s="5" customFormat="1" ht="23.25">
      <c r="A45" s="67" t="s">
        <v>101</v>
      </c>
      <c r="B45" s="71"/>
      <c r="C45" s="71"/>
      <c r="D45" s="71"/>
      <c r="E45" s="71"/>
      <c r="F45" s="71"/>
      <c r="G45" s="71"/>
      <c r="H45" s="71"/>
      <c r="I45" s="80"/>
      <c r="J45" s="81"/>
      <c r="K45" s="71"/>
      <c r="L45" s="71"/>
      <c r="M45" s="71"/>
      <c r="N45" s="71"/>
    </row>
    <row r="46" spans="1:14" s="5" customFormat="1" ht="23.25">
      <c r="A46" s="67" t="s">
        <v>102</v>
      </c>
      <c r="B46" s="71"/>
      <c r="C46" s="71"/>
      <c r="D46" s="71"/>
      <c r="E46" s="71"/>
      <c r="F46" s="71"/>
      <c r="G46" s="71"/>
      <c r="H46" s="71"/>
      <c r="I46" s="80"/>
      <c r="J46" s="81"/>
      <c r="K46" s="71"/>
      <c r="L46" s="71"/>
      <c r="M46" s="71"/>
      <c r="N46" s="71"/>
    </row>
    <row r="47" spans="1:14" s="5" customFormat="1" ht="23.25">
      <c r="A47" s="67" t="s">
        <v>103</v>
      </c>
      <c r="B47" s="71"/>
      <c r="C47" s="71"/>
      <c r="D47" s="71"/>
      <c r="E47" s="71"/>
      <c r="F47" s="71"/>
      <c r="G47" s="71"/>
      <c r="H47" s="71"/>
      <c r="I47" s="80"/>
      <c r="J47" s="81"/>
      <c r="K47" s="71"/>
      <c r="L47" s="71"/>
      <c r="M47" s="71"/>
      <c r="N47" s="71"/>
    </row>
    <row r="48" spans="1:14" ht="23.25">
      <c r="A48" s="114" t="s">
        <v>161</v>
      </c>
      <c r="B48" s="100"/>
      <c r="C48" s="100"/>
      <c r="D48" s="100"/>
      <c r="E48" s="100"/>
      <c r="F48" s="100"/>
      <c r="G48" s="100"/>
      <c r="H48" s="100"/>
      <c r="I48" s="102"/>
      <c r="J48" s="103"/>
      <c r="K48" s="100"/>
      <c r="L48" s="100"/>
      <c r="M48" s="100"/>
      <c r="N48" s="100"/>
    </row>
    <row r="49" spans="1:14" ht="23.25">
      <c r="A49" s="114" t="s">
        <v>162</v>
      </c>
      <c r="B49" s="100"/>
      <c r="C49" s="100"/>
      <c r="D49" s="100"/>
      <c r="E49" s="100"/>
      <c r="F49" s="100"/>
      <c r="G49" s="100"/>
      <c r="H49" s="100"/>
      <c r="I49" s="102"/>
      <c r="J49" s="103"/>
      <c r="K49" s="100"/>
      <c r="L49" s="100"/>
      <c r="M49" s="100"/>
      <c r="N49" s="100"/>
    </row>
    <row r="50" spans="1:14" s="5" customFormat="1" ht="23.25">
      <c r="A50" s="67" t="s">
        <v>106</v>
      </c>
      <c r="B50" s="71"/>
      <c r="C50" s="71"/>
      <c r="D50" s="71"/>
      <c r="E50" s="71"/>
      <c r="F50" s="71"/>
      <c r="G50" s="71"/>
      <c r="H50" s="71"/>
      <c r="I50" s="80"/>
      <c r="J50" s="81"/>
      <c r="K50" s="71"/>
      <c r="L50" s="71"/>
      <c r="M50" s="71"/>
      <c r="N50" s="71"/>
    </row>
    <row r="51" spans="1:14" s="5" customFormat="1" ht="23.25">
      <c r="A51" s="71" t="s">
        <v>107</v>
      </c>
      <c r="B51" s="71"/>
      <c r="C51" s="71"/>
      <c r="D51" s="71"/>
      <c r="E51" s="71"/>
      <c r="F51" s="71"/>
      <c r="G51" s="71"/>
      <c r="H51" s="71"/>
      <c r="I51" s="80"/>
      <c r="J51" s="81"/>
      <c r="K51" s="71"/>
      <c r="L51" s="71"/>
      <c r="M51" s="71"/>
      <c r="N51" s="71"/>
    </row>
    <row r="52" spans="1:14" s="5" customFormat="1" ht="23.25">
      <c r="A52" s="71" t="s">
        <v>109</v>
      </c>
      <c r="B52" s="71"/>
      <c r="C52" s="71"/>
      <c r="D52" s="71"/>
      <c r="E52" s="71"/>
      <c r="F52" s="71"/>
      <c r="G52" s="71"/>
      <c r="H52" s="71"/>
      <c r="I52" s="80"/>
      <c r="J52" s="81"/>
      <c r="K52" s="71"/>
      <c r="L52" s="71"/>
      <c r="M52" s="71"/>
      <c r="N52" s="71"/>
    </row>
    <row r="53" spans="1:14" s="5" customFormat="1" ht="23.25">
      <c r="A53" s="71" t="s">
        <v>111</v>
      </c>
      <c r="B53" s="71"/>
      <c r="C53" s="71"/>
      <c r="D53" s="71"/>
      <c r="E53" s="71"/>
      <c r="F53" s="71"/>
      <c r="G53" s="71"/>
      <c r="H53" s="71"/>
      <c r="I53" s="80"/>
      <c r="J53" s="81"/>
      <c r="K53" s="71"/>
      <c r="L53" s="71"/>
      <c r="M53" s="71"/>
      <c r="N53" s="71"/>
    </row>
    <row r="54" spans="1:14" s="5" customFormat="1" ht="23.25">
      <c r="A54" s="67" t="s">
        <v>113</v>
      </c>
      <c r="B54" s="71"/>
      <c r="C54" s="71"/>
      <c r="D54" s="71"/>
      <c r="E54" s="71"/>
      <c r="F54" s="71"/>
      <c r="G54" s="71"/>
      <c r="H54" s="71"/>
      <c r="I54" s="80"/>
      <c r="J54" s="81"/>
      <c r="K54" s="71"/>
      <c r="L54" s="71"/>
      <c r="M54" s="71"/>
      <c r="N54" s="71"/>
    </row>
    <row r="55" spans="1:14" s="5" customFormat="1" ht="23.25">
      <c r="A55" s="71" t="s">
        <v>107</v>
      </c>
      <c r="B55" s="71"/>
      <c r="C55" s="71"/>
      <c r="D55" s="71"/>
      <c r="E55" s="71"/>
      <c r="F55" s="71"/>
      <c r="G55" s="71"/>
      <c r="H55" s="71"/>
      <c r="I55" s="80"/>
      <c r="J55" s="81"/>
      <c r="K55" s="71"/>
      <c r="L55" s="71"/>
      <c r="M55" s="71"/>
      <c r="N55" s="71"/>
    </row>
    <row r="56" spans="1:14" s="5" customFormat="1" ht="23.25">
      <c r="A56" s="71" t="s">
        <v>109</v>
      </c>
      <c r="B56" s="71"/>
      <c r="C56" s="71"/>
      <c r="D56" s="71"/>
      <c r="E56" s="71"/>
      <c r="F56" s="71"/>
      <c r="G56" s="71"/>
      <c r="H56" s="71"/>
      <c r="I56" s="80"/>
      <c r="J56" s="81"/>
      <c r="K56" s="71"/>
      <c r="L56" s="71"/>
      <c r="M56" s="71"/>
      <c r="N56" s="71"/>
    </row>
    <row r="57" spans="1:14" s="5" customFormat="1" ht="23.25">
      <c r="A57" s="71" t="s">
        <v>111</v>
      </c>
      <c r="B57" s="71"/>
      <c r="C57" s="71"/>
      <c r="D57" s="71"/>
      <c r="E57" s="71"/>
      <c r="F57" s="71"/>
      <c r="G57" s="71"/>
      <c r="H57" s="71"/>
      <c r="I57" s="80"/>
      <c r="J57" s="81"/>
      <c r="K57" s="71"/>
      <c r="L57" s="71"/>
      <c r="M57" s="71"/>
      <c r="N57" s="71"/>
    </row>
  </sheetData>
  <sheetProtection/>
  <mergeCells count="14">
    <mergeCell ref="D5:G5"/>
    <mergeCell ref="H5:H6"/>
    <mergeCell ref="I5:I6"/>
    <mergeCell ref="J5:J6"/>
    <mergeCell ref="K5:K6"/>
    <mergeCell ref="L5:L6"/>
    <mergeCell ref="M5:M6"/>
    <mergeCell ref="N5:N6"/>
    <mergeCell ref="A2:N2"/>
    <mergeCell ref="A3:N3"/>
    <mergeCell ref="A4:N4"/>
    <mergeCell ref="A5:A6"/>
    <mergeCell ref="B5:B6"/>
    <mergeCell ref="C5:C6"/>
  </mergeCells>
  <printOptions/>
  <pageMargins left="0.53" right="0.26" top="0.54" bottom="0.26" header="0.5" footer="0.19"/>
  <pageSetup horizontalDpi="600" verticalDpi="600" orientation="landscape" paperSize="9" scale="66" r:id="rId1"/>
  <rowBreaks count="2" manualBreakCount="2">
    <brk id="23" max="255" man="1"/>
    <brk id="4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60"/>
  <sheetViews>
    <sheetView zoomScaleSheetLayoutView="100" zoomScalePageLayoutView="0" workbookViewId="0" topLeftCell="A10">
      <selection activeCell="A24" sqref="A24"/>
    </sheetView>
  </sheetViews>
  <sheetFormatPr defaultColWidth="6.57421875" defaultRowHeight="15"/>
  <cols>
    <col min="1" max="1" width="41.28125" style="58" customWidth="1"/>
    <col min="2" max="3" width="10.28125" style="58" customWidth="1"/>
    <col min="4" max="4" width="9.140625" style="58" customWidth="1"/>
    <col min="5" max="5" width="9.421875" style="58" customWidth="1"/>
    <col min="6" max="6" width="10.57421875" style="58" customWidth="1"/>
    <col min="7" max="7" width="9.8515625" style="58" customWidth="1"/>
    <col min="8" max="8" width="9.421875" style="58" customWidth="1"/>
    <col min="9" max="9" width="11.421875" style="58" customWidth="1"/>
    <col min="10" max="10" width="12.421875" style="58" customWidth="1"/>
    <col min="11" max="14" width="11.421875" style="58" customWidth="1"/>
    <col min="15" max="16384" width="6.57421875" style="58" customWidth="1"/>
  </cols>
  <sheetData>
    <row r="1" ht="23.25">
      <c r="N1" s="6"/>
    </row>
    <row r="2" spans="1:14" ht="26.25">
      <c r="A2" s="337" t="s">
        <v>116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</row>
    <row r="3" spans="1:14" ht="26.25">
      <c r="A3" s="337" t="s">
        <v>117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spans="1:14" ht="26.25">
      <c r="A4" s="338" t="s">
        <v>118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6" s="59" customFormat="1" ht="132.75" customHeight="1">
      <c r="A5" s="339" t="s">
        <v>3</v>
      </c>
      <c r="B5" s="334" t="s">
        <v>4</v>
      </c>
      <c r="C5" s="334" t="s">
        <v>119</v>
      </c>
      <c r="D5" s="341" t="s">
        <v>6</v>
      </c>
      <c r="E5" s="342"/>
      <c r="F5" s="342"/>
      <c r="G5" s="343"/>
      <c r="H5" s="334" t="s">
        <v>7</v>
      </c>
      <c r="I5" s="344" t="s">
        <v>8</v>
      </c>
      <c r="J5" s="346" t="s">
        <v>9</v>
      </c>
      <c r="K5" s="334" t="s">
        <v>10</v>
      </c>
      <c r="L5" s="334" t="s">
        <v>11</v>
      </c>
      <c r="M5" s="334" t="s">
        <v>12</v>
      </c>
      <c r="N5" s="334" t="s">
        <v>13</v>
      </c>
      <c r="O5" s="2"/>
      <c r="P5" s="2"/>
    </row>
    <row r="6" spans="1:16" s="59" customFormat="1" ht="28.5" customHeight="1">
      <c r="A6" s="340"/>
      <c r="B6" s="336"/>
      <c r="C6" s="336"/>
      <c r="D6" s="7" t="s">
        <v>14</v>
      </c>
      <c r="E6" s="7" t="s">
        <v>15</v>
      </c>
      <c r="F6" s="7" t="s">
        <v>16</v>
      </c>
      <c r="G6" s="7" t="s">
        <v>17</v>
      </c>
      <c r="H6" s="336"/>
      <c r="I6" s="345"/>
      <c r="J6" s="347"/>
      <c r="K6" s="335"/>
      <c r="L6" s="336"/>
      <c r="M6" s="336"/>
      <c r="N6" s="336"/>
      <c r="O6" s="2"/>
      <c r="P6" s="2"/>
    </row>
    <row r="7" spans="1:16" s="59" customFormat="1" ht="24" customHeight="1">
      <c r="A7" s="60" t="s">
        <v>120</v>
      </c>
      <c r="B7" s="61"/>
      <c r="C7" s="61"/>
      <c r="D7" s="61"/>
      <c r="E7" s="61"/>
      <c r="F7" s="61"/>
      <c r="G7" s="61"/>
      <c r="H7" s="61"/>
      <c r="I7" s="62"/>
      <c r="J7" s="63"/>
      <c r="K7" s="64"/>
      <c r="L7" s="61"/>
      <c r="M7" s="61"/>
      <c r="N7" s="61"/>
      <c r="O7" s="2"/>
      <c r="P7" s="2"/>
    </row>
    <row r="8" spans="1:16" s="4" customFormat="1" ht="26.25" customHeight="1">
      <c r="A8" s="65" t="s">
        <v>121</v>
      </c>
      <c r="B8" s="7"/>
      <c r="C8" s="7"/>
      <c r="D8" s="7"/>
      <c r="E8" s="7"/>
      <c r="F8" s="7"/>
      <c r="G8" s="7"/>
      <c r="H8" s="7"/>
      <c r="I8" s="9"/>
      <c r="J8" s="10"/>
      <c r="K8" s="7"/>
      <c r="L8" s="7"/>
      <c r="M8" s="7"/>
      <c r="N8" s="7"/>
      <c r="O8" s="3"/>
      <c r="P8" s="3"/>
    </row>
    <row r="9" spans="1:14" s="5" customFormat="1" ht="23.25">
      <c r="A9" s="66" t="s">
        <v>20</v>
      </c>
      <c r="B9" s="67">
        <v>15</v>
      </c>
      <c r="C9" s="67"/>
      <c r="D9" s="67"/>
      <c r="E9" s="67"/>
      <c r="F9" s="67"/>
      <c r="G9" s="67"/>
      <c r="H9" s="67"/>
      <c r="I9" s="68"/>
      <c r="J9" s="69">
        <v>8250</v>
      </c>
      <c r="K9" s="70"/>
      <c r="L9" s="70"/>
      <c r="M9" s="70"/>
      <c r="N9" s="71"/>
    </row>
    <row r="10" spans="1:14" s="5" customFormat="1" ht="23.25">
      <c r="A10" s="66" t="s">
        <v>122</v>
      </c>
      <c r="B10" s="72"/>
      <c r="C10" s="73"/>
      <c r="D10" s="74">
        <v>0</v>
      </c>
      <c r="E10" s="74">
        <v>0</v>
      </c>
      <c r="F10" s="74">
        <v>0</v>
      </c>
      <c r="G10" s="74">
        <v>0</v>
      </c>
      <c r="H10" s="75"/>
      <c r="I10" s="76"/>
      <c r="J10" s="77"/>
      <c r="K10" s="70"/>
      <c r="L10" s="70"/>
      <c r="M10" s="70"/>
      <c r="N10" s="67"/>
    </row>
    <row r="11" spans="1:14" s="5" customFormat="1" ht="23.25">
      <c r="A11" s="78" t="s">
        <v>123</v>
      </c>
      <c r="B11" s="72"/>
      <c r="C11" s="73"/>
      <c r="D11" s="74"/>
      <c r="E11" s="74">
        <v>0</v>
      </c>
      <c r="F11" s="74">
        <v>0</v>
      </c>
      <c r="G11" s="74"/>
      <c r="H11" s="75">
        <v>0</v>
      </c>
      <c r="I11" s="76"/>
      <c r="J11" s="69"/>
      <c r="K11" s="79"/>
      <c r="L11" s="79"/>
      <c r="M11" s="79"/>
      <c r="N11" s="67"/>
    </row>
    <row r="12" spans="1:14" s="5" customFormat="1" ht="23.25">
      <c r="A12" s="66" t="s">
        <v>124</v>
      </c>
      <c r="B12" s="67">
        <v>280</v>
      </c>
      <c r="C12" s="67"/>
      <c r="D12" s="71">
        <v>0</v>
      </c>
      <c r="E12" s="71">
        <v>0</v>
      </c>
      <c r="F12" s="71">
        <v>0</v>
      </c>
      <c r="G12" s="71">
        <v>0</v>
      </c>
      <c r="H12" s="71"/>
      <c r="I12" s="80"/>
      <c r="J12" s="77">
        <v>32200</v>
      </c>
      <c r="K12" s="71"/>
      <c r="L12" s="71"/>
      <c r="M12" s="71"/>
      <c r="N12" s="71"/>
    </row>
    <row r="13" spans="1:14" s="5" customFormat="1" ht="23.25">
      <c r="A13" s="74" t="s">
        <v>125</v>
      </c>
      <c r="B13" s="67"/>
      <c r="C13" s="67"/>
      <c r="D13" s="71">
        <v>0</v>
      </c>
      <c r="E13" s="71">
        <v>6</v>
      </c>
      <c r="F13" s="71">
        <v>25</v>
      </c>
      <c r="G13" s="71">
        <v>0</v>
      </c>
      <c r="H13" s="71">
        <v>31</v>
      </c>
      <c r="I13" s="80">
        <v>11.07</v>
      </c>
      <c r="J13" s="77"/>
      <c r="K13" s="71"/>
      <c r="L13" s="71"/>
      <c r="M13" s="71"/>
      <c r="N13" s="71"/>
    </row>
    <row r="14" spans="1:14" s="5" customFormat="1" ht="23.25">
      <c r="A14" s="66" t="s">
        <v>126</v>
      </c>
      <c r="B14" s="67"/>
      <c r="C14" s="67"/>
      <c r="D14" s="71">
        <v>0</v>
      </c>
      <c r="E14" s="71">
        <v>0</v>
      </c>
      <c r="F14" s="71">
        <v>0</v>
      </c>
      <c r="G14" s="71">
        <v>0</v>
      </c>
      <c r="H14" s="71"/>
      <c r="I14" s="80"/>
      <c r="J14" s="81"/>
      <c r="K14" s="71"/>
      <c r="L14" s="71"/>
      <c r="M14" s="71"/>
      <c r="N14" s="71"/>
    </row>
    <row r="15" spans="1:14" s="5" customFormat="1" ht="23.25">
      <c r="A15" s="66" t="s">
        <v>127</v>
      </c>
      <c r="B15" s="67">
        <v>104</v>
      </c>
      <c r="C15" s="67"/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82">
        <v>0</v>
      </c>
      <c r="J15" s="77">
        <v>83200</v>
      </c>
      <c r="K15" s="70">
        <v>0</v>
      </c>
      <c r="L15" s="70">
        <v>0</v>
      </c>
      <c r="M15" s="70">
        <v>0</v>
      </c>
      <c r="N15" s="71">
        <v>0</v>
      </c>
    </row>
    <row r="16" spans="1:14" s="5" customFormat="1" ht="23.25">
      <c r="A16" s="66" t="s">
        <v>128</v>
      </c>
      <c r="B16" s="67"/>
      <c r="C16" s="67"/>
      <c r="D16" s="71"/>
      <c r="E16" s="71"/>
      <c r="F16" s="71"/>
      <c r="G16" s="71"/>
      <c r="H16" s="71"/>
      <c r="I16" s="82"/>
      <c r="J16" s="77"/>
      <c r="K16" s="70"/>
      <c r="L16" s="70"/>
      <c r="M16" s="70"/>
      <c r="N16" s="71"/>
    </row>
    <row r="17" spans="1:14" s="85" customFormat="1" ht="23.25">
      <c r="A17" s="66" t="s">
        <v>129</v>
      </c>
      <c r="B17" s="67"/>
      <c r="C17" s="67"/>
      <c r="D17" s="71">
        <v>0</v>
      </c>
      <c r="E17" s="67"/>
      <c r="F17" s="67"/>
      <c r="G17" s="67"/>
      <c r="H17" s="67"/>
      <c r="I17" s="83"/>
      <c r="J17" s="84"/>
      <c r="K17" s="67"/>
      <c r="L17" s="67"/>
      <c r="M17" s="67"/>
      <c r="N17" s="67"/>
    </row>
    <row r="18" spans="1:14" s="5" customFormat="1" ht="23.25">
      <c r="A18" s="74" t="s">
        <v>130</v>
      </c>
      <c r="B18" s="71"/>
      <c r="C18" s="71"/>
      <c r="D18" s="71">
        <v>0</v>
      </c>
      <c r="E18" s="71"/>
      <c r="F18" s="71"/>
      <c r="G18" s="71">
        <v>0</v>
      </c>
      <c r="H18" s="71"/>
      <c r="I18" s="80"/>
      <c r="J18" s="77"/>
      <c r="K18" s="71">
        <v>0</v>
      </c>
      <c r="L18" s="70">
        <v>0</v>
      </c>
      <c r="M18" s="70"/>
      <c r="N18" s="71"/>
    </row>
    <row r="19" spans="1:14" s="5" customFormat="1" ht="23.25">
      <c r="A19" s="66" t="s">
        <v>67</v>
      </c>
      <c r="B19" s="71"/>
      <c r="C19" s="71"/>
      <c r="D19" s="71"/>
      <c r="E19" s="71"/>
      <c r="F19" s="71"/>
      <c r="G19" s="71"/>
      <c r="H19" s="71"/>
      <c r="I19" s="80"/>
      <c r="J19" s="81"/>
      <c r="K19" s="71"/>
      <c r="L19" s="71"/>
      <c r="M19" s="71"/>
      <c r="N19" s="71"/>
    </row>
    <row r="20" spans="1:14" ht="46.5">
      <c r="A20" s="86" t="s">
        <v>68</v>
      </c>
      <c r="B20" s="87"/>
      <c r="C20" s="87"/>
      <c r="D20" s="87"/>
      <c r="E20" s="87"/>
      <c r="F20" s="87"/>
      <c r="G20" s="87"/>
      <c r="H20" s="87"/>
      <c r="I20" s="88"/>
      <c r="J20" s="89"/>
      <c r="K20" s="87"/>
      <c r="L20" s="87"/>
      <c r="M20" s="87"/>
      <c r="N20" s="87"/>
    </row>
    <row r="21" spans="1:14" s="5" customFormat="1" ht="23.25">
      <c r="A21" s="66" t="s">
        <v>69</v>
      </c>
      <c r="B21" s="71"/>
      <c r="C21" s="71"/>
      <c r="D21" s="71"/>
      <c r="E21" s="71"/>
      <c r="F21" s="71"/>
      <c r="G21" s="71"/>
      <c r="H21" s="71"/>
      <c r="I21" s="80"/>
      <c r="J21" s="81"/>
      <c r="K21" s="71"/>
      <c r="L21" s="71"/>
      <c r="M21" s="71"/>
      <c r="N21" s="71"/>
    </row>
    <row r="22" spans="1:14" s="5" customFormat="1" ht="23.25">
      <c r="A22" s="66" t="s">
        <v>70</v>
      </c>
      <c r="B22" s="71"/>
      <c r="C22" s="71"/>
      <c r="D22" s="71"/>
      <c r="E22" s="71"/>
      <c r="F22" s="71"/>
      <c r="G22" s="71"/>
      <c r="H22" s="71"/>
      <c r="I22" s="80"/>
      <c r="J22" s="81"/>
      <c r="K22" s="71"/>
      <c r="L22" s="71"/>
      <c r="M22" s="71"/>
      <c r="N22" s="71"/>
    </row>
    <row r="23" spans="1:14" s="5" customFormat="1" ht="23.25">
      <c r="A23" s="66" t="s">
        <v>71</v>
      </c>
      <c r="B23" s="71"/>
      <c r="C23" s="71"/>
      <c r="D23" s="71"/>
      <c r="E23" s="71"/>
      <c r="F23" s="71"/>
      <c r="G23" s="71"/>
      <c r="H23" s="71"/>
      <c r="I23" s="80"/>
      <c r="J23" s="81"/>
      <c r="K23" s="71"/>
      <c r="L23" s="71"/>
      <c r="M23" s="71"/>
      <c r="N23" s="71"/>
    </row>
    <row r="24" spans="1:14" s="5" customFormat="1" ht="23.25">
      <c r="A24" s="66" t="s">
        <v>72</v>
      </c>
      <c r="B24" s="71"/>
      <c r="C24" s="71"/>
      <c r="D24" s="71"/>
      <c r="E24" s="71"/>
      <c r="F24" s="71"/>
      <c r="G24" s="71"/>
      <c r="H24" s="71"/>
      <c r="I24" s="80"/>
      <c r="J24" s="81"/>
      <c r="K24" s="71"/>
      <c r="L24" s="71"/>
      <c r="M24" s="71"/>
      <c r="N24" s="71"/>
    </row>
    <row r="25" spans="1:14" ht="46.5">
      <c r="A25" s="86" t="s">
        <v>73</v>
      </c>
      <c r="B25" s="87"/>
      <c r="C25" s="87"/>
      <c r="D25" s="87"/>
      <c r="E25" s="87"/>
      <c r="F25" s="87"/>
      <c r="G25" s="87"/>
      <c r="H25" s="87"/>
      <c r="I25" s="88"/>
      <c r="J25" s="89"/>
      <c r="K25" s="87"/>
      <c r="L25" s="87"/>
      <c r="M25" s="87"/>
      <c r="N25" s="87"/>
    </row>
    <row r="26" spans="1:14" s="5" customFormat="1" ht="26.25" customHeight="1">
      <c r="A26" s="78" t="s">
        <v>131</v>
      </c>
      <c r="B26" s="71"/>
      <c r="C26" s="71"/>
      <c r="D26" s="71"/>
      <c r="E26" s="71"/>
      <c r="F26" s="71"/>
      <c r="G26" s="71"/>
      <c r="H26" s="71"/>
      <c r="I26" s="80"/>
      <c r="J26" s="81"/>
      <c r="K26" s="71"/>
      <c r="L26" s="71"/>
      <c r="M26" s="71"/>
      <c r="N26" s="71"/>
    </row>
    <row r="27" spans="1:14" s="5" customFormat="1" ht="23.25">
      <c r="A27" s="66" t="s">
        <v>75</v>
      </c>
      <c r="B27" s="71"/>
      <c r="C27" s="71"/>
      <c r="D27" s="71"/>
      <c r="E27" s="71"/>
      <c r="F27" s="71"/>
      <c r="G27" s="71"/>
      <c r="H27" s="71"/>
      <c r="I27" s="80"/>
      <c r="J27" s="81"/>
      <c r="K27" s="71"/>
      <c r="L27" s="71"/>
      <c r="M27" s="71"/>
      <c r="N27" s="71"/>
    </row>
    <row r="28" spans="1:14" s="5" customFormat="1" ht="23.25">
      <c r="A28" s="66" t="s">
        <v>76</v>
      </c>
      <c r="C28" s="71"/>
      <c r="D28" s="71"/>
      <c r="E28" s="71"/>
      <c r="F28" s="71"/>
      <c r="G28" s="71"/>
      <c r="H28" s="71"/>
      <c r="I28" s="80"/>
      <c r="J28" s="81"/>
      <c r="K28" s="71"/>
      <c r="L28" s="71"/>
      <c r="M28" s="71"/>
      <c r="N28" s="71"/>
    </row>
    <row r="29" spans="1:14" s="5" customFormat="1" ht="23.25">
      <c r="A29" s="66" t="s">
        <v>77</v>
      </c>
      <c r="B29" s="71"/>
      <c r="C29" s="71"/>
      <c r="D29" s="71"/>
      <c r="E29" s="71"/>
      <c r="F29" s="71"/>
      <c r="G29" s="71"/>
      <c r="H29" s="71"/>
      <c r="I29" s="80"/>
      <c r="J29" s="81"/>
      <c r="K29" s="71"/>
      <c r="L29" s="71"/>
      <c r="M29" s="71"/>
      <c r="N29" s="71"/>
    </row>
    <row r="30" spans="1:14" s="5" customFormat="1" ht="23.25">
      <c r="A30" s="78" t="s">
        <v>78</v>
      </c>
      <c r="B30" s="71"/>
      <c r="C30" s="71"/>
      <c r="D30" s="71"/>
      <c r="E30" s="71"/>
      <c r="F30" s="71"/>
      <c r="G30" s="71"/>
      <c r="H30" s="71"/>
      <c r="I30" s="80"/>
      <c r="J30" s="81"/>
      <c r="K30" s="71"/>
      <c r="L30" s="71"/>
      <c r="M30" s="71"/>
      <c r="N30" s="71"/>
    </row>
    <row r="31" spans="1:14" ht="23.25">
      <c r="A31" s="90" t="s">
        <v>79</v>
      </c>
      <c r="B31" s="91">
        <v>75000</v>
      </c>
      <c r="C31" s="87"/>
      <c r="D31" s="87"/>
      <c r="E31" s="87"/>
      <c r="F31" s="87"/>
      <c r="G31" s="87"/>
      <c r="H31" s="87"/>
      <c r="I31" s="88"/>
      <c r="J31" s="92"/>
      <c r="K31" s="91"/>
      <c r="L31" s="93"/>
      <c r="M31" s="93"/>
      <c r="N31" s="87"/>
    </row>
    <row r="32" spans="1:14" s="5" customFormat="1" ht="23.25">
      <c r="A32" s="67" t="s">
        <v>80</v>
      </c>
      <c r="B32" s="70"/>
      <c r="C32" s="70"/>
      <c r="D32" s="70">
        <v>1243</v>
      </c>
      <c r="E32" s="70">
        <v>2363</v>
      </c>
      <c r="F32" s="70">
        <v>1296</v>
      </c>
      <c r="G32" s="70">
        <v>843</v>
      </c>
      <c r="H32" s="70">
        <v>5745</v>
      </c>
      <c r="I32" s="94">
        <v>7.66</v>
      </c>
      <c r="J32" s="81"/>
      <c r="K32" s="71"/>
      <c r="L32" s="71"/>
      <c r="M32" s="71"/>
      <c r="N32" s="71"/>
    </row>
    <row r="33" spans="1:14" s="5" customFormat="1" ht="23.25">
      <c r="A33" s="67" t="s">
        <v>81</v>
      </c>
      <c r="B33" s="79">
        <v>1100</v>
      </c>
      <c r="C33" s="79"/>
      <c r="D33" s="71">
        <v>0</v>
      </c>
      <c r="E33" s="71">
        <v>13</v>
      </c>
      <c r="F33" s="71">
        <v>2</v>
      </c>
      <c r="G33" s="71">
        <v>1</v>
      </c>
      <c r="H33" s="70">
        <v>16</v>
      </c>
      <c r="I33" s="94">
        <v>1.45</v>
      </c>
      <c r="J33" s="81"/>
      <c r="K33" s="71"/>
      <c r="L33" s="71"/>
      <c r="M33" s="71"/>
      <c r="N33" s="71"/>
    </row>
    <row r="34" spans="1:14" s="5" customFormat="1" ht="23.25">
      <c r="A34" s="67" t="s">
        <v>132</v>
      </c>
      <c r="B34" s="95"/>
      <c r="C34" s="72"/>
      <c r="D34" s="72"/>
      <c r="E34" s="72"/>
      <c r="F34" s="96"/>
      <c r="G34" s="96"/>
      <c r="H34" s="72"/>
      <c r="I34" s="80"/>
      <c r="J34" s="81"/>
      <c r="K34" s="71"/>
      <c r="L34" s="71"/>
      <c r="M34" s="71"/>
      <c r="N34" s="71"/>
    </row>
    <row r="35" spans="1:14" s="5" customFormat="1" ht="23.25">
      <c r="A35" s="71" t="s">
        <v>133</v>
      </c>
      <c r="B35" s="72"/>
      <c r="C35" s="72"/>
      <c r="D35" s="97"/>
      <c r="E35" s="97"/>
      <c r="F35" s="97"/>
      <c r="G35" s="97"/>
      <c r="H35" s="95"/>
      <c r="I35" s="98"/>
      <c r="J35" s="81"/>
      <c r="K35" s="71"/>
      <c r="L35" s="71"/>
      <c r="M35" s="71"/>
      <c r="N35" s="71"/>
    </row>
    <row r="36" spans="1:14" s="5" customFormat="1" ht="23.25">
      <c r="A36" s="71" t="s">
        <v>134</v>
      </c>
      <c r="B36" s="71"/>
      <c r="C36" s="99"/>
      <c r="D36" s="97"/>
      <c r="E36" s="97"/>
      <c r="F36" s="97"/>
      <c r="G36" s="97"/>
      <c r="H36" s="95"/>
      <c r="I36" s="80"/>
      <c r="J36" s="81"/>
      <c r="K36" s="71"/>
      <c r="L36" s="71"/>
      <c r="M36" s="71"/>
      <c r="N36" s="71"/>
    </row>
    <row r="37" spans="1:14" s="5" customFormat="1" ht="23.25">
      <c r="A37" s="71" t="s">
        <v>135</v>
      </c>
      <c r="B37" s="71"/>
      <c r="C37" s="99"/>
      <c r="D37" s="97"/>
      <c r="E37" s="97"/>
      <c r="F37" s="97"/>
      <c r="G37" s="97"/>
      <c r="H37" s="95"/>
      <c r="I37" s="80"/>
      <c r="J37" s="81"/>
      <c r="K37" s="71"/>
      <c r="L37" s="71"/>
      <c r="M37" s="71"/>
      <c r="N37" s="71"/>
    </row>
    <row r="38" spans="1:14" s="5" customFormat="1" ht="23.25">
      <c r="A38" s="71" t="s">
        <v>136</v>
      </c>
      <c r="B38" s="71"/>
      <c r="C38" s="99"/>
      <c r="D38" s="97"/>
      <c r="E38" s="97"/>
      <c r="F38" s="97"/>
      <c r="G38" s="97"/>
      <c r="H38" s="95"/>
      <c r="I38" s="80"/>
      <c r="J38" s="81"/>
      <c r="K38" s="71"/>
      <c r="L38" s="71"/>
      <c r="M38" s="71"/>
      <c r="N38" s="71"/>
    </row>
    <row r="39" spans="1:14" s="5" customFormat="1" ht="23.25">
      <c r="A39" s="67" t="s">
        <v>84</v>
      </c>
      <c r="B39" s="79">
        <v>2700</v>
      </c>
      <c r="C39" s="79"/>
      <c r="D39" s="67"/>
      <c r="E39" s="67"/>
      <c r="F39" s="67"/>
      <c r="G39" s="67"/>
      <c r="H39" s="79"/>
      <c r="I39" s="83"/>
      <c r="J39" s="81"/>
      <c r="K39" s="71"/>
      <c r="L39" s="71"/>
      <c r="M39" s="71"/>
      <c r="N39" s="71"/>
    </row>
    <row r="40" spans="1:14" ht="23.25">
      <c r="A40" s="100" t="s">
        <v>137</v>
      </c>
      <c r="B40" s="100"/>
      <c r="C40" s="101">
        <v>0</v>
      </c>
      <c r="D40" s="100">
        <v>69</v>
      </c>
      <c r="E40" s="100">
        <v>106</v>
      </c>
      <c r="F40" s="100">
        <v>50</v>
      </c>
      <c r="G40" s="100">
        <v>15</v>
      </c>
      <c r="H40" s="101">
        <v>240</v>
      </c>
      <c r="I40" s="102">
        <v>8.88</v>
      </c>
      <c r="J40" s="103"/>
      <c r="K40" s="100"/>
      <c r="L40" s="100"/>
      <c r="M40" s="100"/>
      <c r="N40" s="100"/>
    </row>
    <row r="41" spans="1:14" ht="23.25">
      <c r="A41" s="100" t="s">
        <v>138</v>
      </c>
      <c r="B41" s="100"/>
      <c r="C41" s="101"/>
      <c r="D41" s="100"/>
      <c r="E41" s="100"/>
      <c r="F41" s="100"/>
      <c r="G41" s="100"/>
      <c r="H41" s="101"/>
      <c r="I41" s="102"/>
      <c r="J41" s="103"/>
      <c r="K41" s="100"/>
      <c r="L41" s="100"/>
      <c r="M41" s="100"/>
      <c r="N41" s="100"/>
    </row>
    <row r="42" spans="1:14" ht="23.25">
      <c r="A42" s="100" t="s">
        <v>139</v>
      </c>
      <c r="B42" s="100"/>
      <c r="C42" s="101"/>
      <c r="D42" s="100"/>
      <c r="E42" s="100"/>
      <c r="F42" s="100"/>
      <c r="G42" s="100"/>
      <c r="H42" s="101"/>
      <c r="I42" s="102"/>
      <c r="J42" s="103"/>
      <c r="K42" s="100"/>
      <c r="L42" s="100"/>
      <c r="M42" s="100"/>
      <c r="N42" s="100"/>
    </row>
    <row r="43" spans="1:14" ht="23.25">
      <c r="A43" s="100" t="s">
        <v>140</v>
      </c>
      <c r="B43" s="100"/>
      <c r="C43" s="101"/>
      <c r="D43" s="100"/>
      <c r="E43" s="100"/>
      <c r="F43" s="100"/>
      <c r="G43" s="100"/>
      <c r="H43" s="101"/>
      <c r="I43" s="102"/>
      <c r="J43" s="103"/>
      <c r="K43" s="100"/>
      <c r="L43" s="100"/>
      <c r="M43" s="100"/>
      <c r="N43" s="100"/>
    </row>
    <row r="44" spans="1:14" ht="23.25">
      <c r="A44" s="100" t="s">
        <v>141</v>
      </c>
      <c r="B44" s="100"/>
      <c r="C44" s="101"/>
      <c r="D44" s="100"/>
      <c r="E44" s="100"/>
      <c r="F44" s="100"/>
      <c r="G44" s="100"/>
      <c r="H44" s="101"/>
      <c r="I44" s="102"/>
      <c r="J44" s="103"/>
      <c r="K44" s="100"/>
      <c r="L44" s="100"/>
      <c r="M44" s="100"/>
      <c r="N44" s="100"/>
    </row>
    <row r="45" spans="1:14" ht="23.25">
      <c r="A45" s="100" t="s">
        <v>142</v>
      </c>
      <c r="B45" s="100"/>
      <c r="C45" s="101"/>
      <c r="D45" s="100"/>
      <c r="E45" s="100"/>
      <c r="F45" s="100"/>
      <c r="G45" s="100"/>
      <c r="H45" s="101"/>
      <c r="I45" s="102"/>
      <c r="J45" s="103"/>
      <c r="K45" s="100"/>
      <c r="L45" s="100"/>
      <c r="M45" s="100"/>
      <c r="N45" s="100"/>
    </row>
    <row r="46" spans="1:14" ht="23.25">
      <c r="A46" s="100" t="s">
        <v>143</v>
      </c>
      <c r="B46" s="100"/>
      <c r="C46" s="100"/>
      <c r="D46" s="100"/>
      <c r="E46" s="100"/>
      <c r="F46" s="100"/>
      <c r="G46" s="100"/>
      <c r="H46" s="100"/>
      <c r="I46" s="102"/>
      <c r="J46" s="103"/>
      <c r="K46" s="100"/>
      <c r="L46" s="100"/>
      <c r="M46" s="100"/>
      <c r="N46" s="100"/>
    </row>
    <row r="47" spans="1:14" ht="23.25">
      <c r="A47" s="64" t="s">
        <v>144</v>
      </c>
      <c r="B47" s="87"/>
      <c r="C47" s="87"/>
      <c r="D47" s="87"/>
      <c r="E47" s="87"/>
      <c r="F47" s="87"/>
      <c r="G47" s="87"/>
      <c r="H47" s="87"/>
      <c r="I47" s="88"/>
      <c r="J47" s="89"/>
      <c r="K47" s="87"/>
      <c r="L47" s="87"/>
      <c r="M47" s="87"/>
      <c r="N47" s="87"/>
    </row>
    <row r="48" spans="1:14" ht="23.25">
      <c r="A48" s="64" t="s">
        <v>145</v>
      </c>
      <c r="B48" s="87"/>
      <c r="C48" s="87"/>
      <c r="D48" s="87"/>
      <c r="E48" s="87"/>
      <c r="F48" s="87"/>
      <c r="G48" s="87"/>
      <c r="H48" s="87"/>
      <c r="I48" s="88"/>
      <c r="J48" s="89"/>
      <c r="K48" s="87"/>
      <c r="L48" s="87"/>
      <c r="M48" s="87"/>
      <c r="N48" s="87"/>
    </row>
    <row r="49" spans="1:14" s="5" customFormat="1" ht="23.25">
      <c r="A49" s="67" t="s">
        <v>101</v>
      </c>
      <c r="B49" s="97"/>
      <c r="C49" s="71"/>
      <c r="D49" s="71"/>
      <c r="E49" s="71"/>
      <c r="F49" s="71"/>
      <c r="G49" s="71"/>
      <c r="H49" s="97"/>
      <c r="I49" s="80"/>
      <c r="J49" s="77"/>
      <c r="K49" s="70"/>
      <c r="L49" s="70"/>
      <c r="M49" s="70"/>
      <c r="N49" s="104"/>
    </row>
    <row r="50" spans="1:14" s="5" customFormat="1" ht="23.25">
      <c r="A50" s="67" t="s">
        <v>102</v>
      </c>
      <c r="B50" s="95"/>
      <c r="C50" s="105"/>
      <c r="D50" s="105"/>
      <c r="E50" s="105"/>
      <c r="F50" s="105"/>
      <c r="G50" s="105"/>
      <c r="H50" s="97"/>
      <c r="I50" s="106"/>
      <c r="J50" s="107"/>
      <c r="K50" s="95"/>
      <c r="L50" s="95"/>
      <c r="M50" s="95"/>
      <c r="N50" s="108"/>
    </row>
    <row r="51" spans="1:14" s="5" customFormat="1" ht="23.25">
      <c r="A51" s="67" t="s">
        <v>103</v>
      </c>
      <c r="B51" s="97"/>
      <c r="C51" s="99"/>
      <c r="D51" s="67"/>
      <c r="E51" s="67"/>
      <c r="F51" s="67"/>
      <c r="G51" s="67"/>
      <c r="H51" s="99"/>
      <c r="I51" s="83"/>
      <c r="J51" s="69"/>
      <c r="K51" s="79"/>
      <c r="L51" s="79"/>
      <c r="M51" s="79"/>
      <c r="N51" s="109"/>
    </row>
    <row r="52" spans="1:14" s="5" customFormat="1" ht="23.25">
      <c r="A52" s="67" t="s">
        <v>146</v>
      </c>
      <c r="B52" s="99">
        <v>641</v>
      </c>
      <c r="C52" s="99">
        <v>0</v>
      </c>
      <c r="D52" s="99">
        <v>0</v>
      </c>
      <c r="E52" s="67">
        <v>0</v>
      </c>
      <c r="F52" s="67">
        <v>0</v>
      </c>
      <c r="G52" s="67">
        <v>0</v>
      </c>
      <c r="H52" s="67">
        <v>641</v>
      </c>
      <c r="I52" s="80"/>
      <c r="J52" s="77"/>
      <c r="K52" s="110"/>
      <c r="L52" s="110"/>
      <c r="M52" s="110"/>
      <c r="N52" s="111"/>
    </row>
    <row r="53" spans="1:14" s="5" customFormat="1" ht="23.25">
      <c r="A53" s="71" t="s">
        <v>107</v>
      </c>
      <c r="B53" s="97">
        <v>32</v>
      </c>
      <c r="C53" s="97">
        <v>32</v>
      </c>
      <c r="D53" s="97">
        <v>2</v>
      </c>
      <c r="E53" s="97">
        <v>13</v>
      </c>
      <c r="F53" s="97">
        <v>17</v>
      </c>
      <c r="G53" s="97">
        <v>0</v>
      </c>
      <c r="H53" s="97">
        <v>32</v>
      </c>
      <c r="I53" s="80"/>
      <c r="J53" s="81"/>
      <c r="K53" s="71"/>
      <c r="L53" s="71"/>
      <c r="M53" s="71"/>
      <c r="N53" s="71"/>
    </row>
    <row r="54" spans="1:14" s="5" customFormat="1" ht="23.25">
      <c r="A54" s="71" t="s">
        <v>109</v>
      </c>
      <c r="B54" s="97">
        <v>252</v>
      </c>
      <c r="C54" s="97">
        <v>249</v>
      </c>
      <c r="D54" s="97">
        <v>0</v>
      </c>
      <c r="E54" s="97">
        <v>224</v>
      </c>
      <c r="F54" s="97">
        <v>28</v>
      </c>
      <c r="G54" s="97">
        <v>0</v>
      </c>
      <c r="H54" s="97">
        <v>252</v>
      </c>
      <c r="I54" s="80"/>
      <c r="J54" s="81"/>
      <c r="K54" s="71"/>
      <c r="L54" s="71"/>
      <c r="M54" s="71"/>
      <c r="N54" s="71"/>
    </row>
    <row r="55" spans="1:14" s="5" customFormat="1" ht="23.25">
      <c r="A55" s="71" t="s">
        <v>111</v>
      </c>
      <c r="B55" s="97">
        <v>357</v>
      </c>
      <c r="C55" s="97">
        <v>357</v>
      </c>
      <c r="D55" s="97">
        <v>0</v>
      </c>
      <c r="E55" s="97">
        <v>333</v>
      </c>
      <c r="F55" s="97">
        <v>24</v>
      </c>
      <c r="G55" s="97">
        <v>0</v>
      </c>
      <c r="H55" s="97">
        <v>357</v>
      </c>
      <c r="I55" s="80"/>
      <c r="J55" s="81"/>
      <c r="K55" s="71"/>
      <c r="L55" s="71"/>
      <c r="M55" s="71"/>
      <c r="N55" s="71"/>
    </row>
    <row r="56" spans="1:14" s="5" customFormat="1" ht="23.25">
      <c r="A56" s="67" t="s">
        <v>113</v>
      </c>
      <c r="B56" s="97"/>
      <c r="C56" s="97"/>
      <c r="D56" s="97"/>
      <c r="E56" s="97"/>
      <c r="F56" s="97"/>
      <c r="G56" s="97"/>
      <c r="H56" s="97"/>
      <c r="I56" s="80"/>
      <c r="J56" s="81"/>
      <c r="K56" s="71"/>
      <c r="L56" s="71"/>
      <c r="M56" s="71"/>
      <c r="N56" s="71"/>
    </row>
    <row r="57" spans="1:14" s="5" customFormat="1" ht="23.25">
      <c r="A57" s="71" t="s">
        <v>107</v>
      </c>
      <c r="B57" s="97"/>
      <c r="C57" s="97"/>
      <c r="D57" s="97"/>
      <c r="E57" s="97"/>
      <c r="F57" s="97"/>
      <c r="G57" s="97"/>
      <c r="H57" s="97"/>
      <c r="I57" s="80"/>
      <c r="J57" s="81"/>
      <c r="K57" s="71"/>
      <c r="L57" s="71"/>
      <c r="M57" s="71"/>
      <c r="N57" s="71"/>
    </row>
    <row r="58" spans="1:14" s="5" customFormat="1" ht="23.25">
      <c r="A58" s="71" t="s">
        <v>109</v>
      </c>
      <c r="B58" s="97"/>
      <c r="C58" s="97"/>
      <c r="D58" s="97"/>
      <c r="E58" s="97"/>
      <c r="F58" s="97"/>
      <c r="G58" s="97"/>
      <c r="H58" s="97"/>
      <c r="I58" s="80"/>
      <c r="J58" s="81"/>
      <c r="K58" s="71"/>
      <c r="L58" s="71"/>
      <c r="M58" s="71"/>
      <c r="N58" s="71"/>
    </row>
    <row r="59" spans="1:14" s="5" customFormat="1" ht="23.25">
      <c r="A59" s="71" t="s">
        <v>111</v>
      </c>
      <c r="B59" s="97"/>
      <c r="C59" s="97"/>
      <c r="D59" s="97"/>
      <c r="E59" s="97"/>
      <c r="F59" s="97"/>
      <c r="G59" s="97"/>
      <c r="H59" s="97"/>
      <c r="I59" s="80"/>
      <c r="J59" s="81"/>
      <c r="K59" s="71"/>
      <c r="L59" s="71"/>
      <c r="M59" s="71"/>
      <c r="N59" s="71"/>
    </row>
    <row r="60" spans="1:14" s="5" customFormat="1" ht="23.25">
      <c r="A60" s="112" t="s">
        <v>147</v>
      </c>
      <c r="B60" s="97">
        <v>24</v>
      </c>
      <c r="C60" s="97">
        <v>0</v>
      </c>
      <c r="D60" s="97">
        <v>0</v>
      </c>
      <c r="E60" s="97">
        <v>3</v>
      </c>
      <c r="F60" s="97">
        <v>9</v>
      </c>
      <c r="G60" s="97">
        <v>0</v>
      </c>
      <c r="H60" s="97">
        <v>12</v>
      </c>
      <c r="I60" s="83">
        <v>41.66</v>
      </c>
      <c r="J60" s="81"/>
      <c r="K60" s="71"/>
      <c r="L60" s="71"/>
      <c r="M60" s="71"/>
      <c r="N60" s="71"/>
    </row>
  </sheetData>
  <sheetProtection/>
  <mergeCells count="14">
    <mergeCell ref="M5:M6"/>
    <mergeCell ref="N5:N6"/>
    <mergeCell ref="A2:N2"/>
    <mergeCell ref="A3:N3"/>
    <mergeCell ref="A4:N4"/>
    <mergeCell ref="A5:A6"/>
    <mergeCell ref="B5:B6"/>
    <mergeCell ref="C5:C6"/>
    <mergeCell ref="D5:G5"/>
    <mergeCell ref="H5:H6"/>
    <mergeCell ref="I5:I6"/>
    <mergeCell ref="J5:J6"/>
    <mergeCell ref="K5:K6"/>
    <mergeCell ref="L5:L6"/>
  </mergeCells>
  <printOptions/>
  <pageMargins left="0.53" right="0.26" top="0.54" bottom="0.26" header="0.5" footer="0.19"/>
  <pageSetup horizontalDpi="600" verticalDpi="600" orientation="landscape" paperSize="9" scale="66" r:id="rId1"/>
  <rowBreaks count="2" manualBreakCount="2">
    <brk id="19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ICT54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admin</cp:lastModifiedBy>
  <dcterms:created xsi:type="dcterms:W3CDTF">2012-09-25T06:24:40Z</dcterms:created>
  <dcterms:modified xsi:type="dcterms:W3CDTF">2012-11-06T07:32:45Z</dcterms:modified>
  <cp:category/>
  <cp:version/>
  <cp:contentType/>
  <cp:contentStatus/>
</cp:coreProperties>
</file>