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firstSheet="1" activeTab="6"/>
  </bookViews>
  <sheets>
    <sheet name="ลำดับที่ 10 ปะเหลียน" sheetId="1" r:id="rId1"/>
    <sheet name="ลำดับที่ 9 ย่านตาขาว" sheetId="2" r:id="rId2"/>
    <sheet name="ลำดับที่ 8 วังวิเศษ" sheetId="3" r:id="rId3"/>
    <sheet name="ลำดับที่ 7 กันตัง" sheetId="4" r:id="rId4"/>
    <sheet name="ลำดับที่ 6 รัษฎา" sheetId="5" r:id="rId5"/>
    <sheet name="ลำดับที่ 5 หาดสำราญ" sheetId="6" r:id="rId6"/>
    <sheet name="ลำดับที่ 4 ห้วยยอด" sheetId="7" r:id="rId7"/>
    <sheet name="ลำดับที่ 3 นาโยง" sheetId="8" r:id="rId8"/>
    <sheet name="ลำดับที่ 2 สิเกา" sheetId="9" r:id="rId9"/>
    <sheet name="ลำดับที่ 1 เมืองตรัง" sheetId="10" r:id="rId10"/>
  </sheets>
  <externalReferences>
    <externalReference r:id="rId13"/>
  </externalReferences>
  <definedNames>
    <definedName name="_Hlk341698955" localSheetId="7">'ลำดับที่ 3 นาโยง'!$A$72</definedName>
    <definedName name="_xlnm.Print_Area" localSheetId="9">'ลำดับที่ 1 เมืองตรัง'!$A$1:$N$80</definedName>
    <definedName name="_xlnm.Print_Titles" localSheetId="0">'ลำดับที่ 10 ปะเหลียน'!$1:$6</definedName>
    <definedName name="_xlnm.Print_Titles" localSheetId="6">'ลำดับที่ 4 ห้วยยอด'!$1:$6</definedName>
    <definedName name="_xlnm.Print_Titles" localSheetId="2">'ลำดับที่ 8 วังวิเศษ'!$1:$6</definedName>
  </definedNames>
  <calcPr fullCalcOnLoad="1"/>
</workbook>
</file>

<file path=xl/sharedStrings.xml><?xml version="1.0" encoding="utf-8"?>
<sst xmlns="http://schemas.openxmlformats.org/spreadsheetml/2006/main" count="1762" uniqueCount="505">
  <si>
    <t>รวมผลการดำเนินงานทั้งสิ้น</t>
  </si>
  <si>
    <t>คิดเป็นร้อยละของเป้าหมายทั้งปี</t>
  </si>
  <si>
    <t>ผลการเบิกจ่ายเดือนนี้</t>
  </si>
  <si>
    <t>เบิกจ่ายมาแล้ว</t>
  </si>
  <si>
    <t>รวมผลการเบิกจ่ายทั้งสิ้น</t>
  </si>
  <si>
    <t>รวมผลการเบิกจ่ายคิดเป็นร้อยละ</t>
  </si>
  <si>
    <t>กิจกรรม / โครงการ</t>
  </si>
  <si>
    <t>แผนงาน : ขยายโอกาสและพัฒนาการศึกษา</t>
  </si>
  <si>
    <t xml:space="preserve"> 1. ส่งเสริมการรู้หนังสือ</t>
  </si>
  <si>
    <t>เป้าหมายทั้งปี (คน/เล่ม)</t>
  </si>
  <si>
    <t>งบประมาณที่ได้รับจัดสรร(บาท)</t>
  </si>
  <si>
    <t xml:space="preserve"> 3. พัฒนาทักษะชีวิต</t>
  </si>
  <si>
    <t xml:space="preserve"> 4. พัฒนาสังคมและชุมชน</t>
  </si>
  <si>
    <t xml:space="preserve"> 5. เศรษฐกิจพอเพียง</t>
  </si>
  <si>
    <t xml:space="preserve"> 6. พัฒนาคุณภาพชีวิตผู้สูงอายุ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</si>
  <si>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</si>
  <si>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</si>
  <si>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</si>
  <si>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</si>
  <si>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 xml:space="preserve"> 12. เปิดโลกการเรียนรู้ให้ผู้สูงอายุในสังคมพหุวัฒนธรรม</t>
  </si>
  <si>
    <t xml:space="preserve"> 13. เปิดโลกเรียนรู้ภาษาพาสันติสุข</t>
  </si>
  <si>
    <t xml:space="preserve"> 15. เสริมสร้างการเรียนรู้สู่สถาบันปอเนาะ</t>
  </si>
  <si>
    <t xml:space="preserve"> 16. กิจกรรมเยาวชนคนรักษ์ถิ่น (งบรายจ่ายอื่น)</t>
  </si>
  <si>
    <t xml:space="preserve"> 17. กิจกรรมสตรีไทยหัวใจแกร่ง  (งบรายจ่ายอื่น)</t>
  </si>
  <si>
    <t>นโยบายส่งเสริมการจัดการศึกษาสำหรับกลุ่มเป้าหมายพิเศษ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</si>
  <si>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</si>
  <si>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14. ส่งเสริมการเรียนรู้ประจำวัด-มัสยิด </t>
  </si>
  <si>
    <t xml:space="preserve"> 1. จำนวนผู้รับบริการการใช้ห้องสมุด</t>
  </si>
  <si>
    <t xml:space="preserve"> 2. จำนวนสมาชิกห้องสมุด</t>
  </si>
  <si>
    <t xml:space="preserve"> 3. จำนวนผู้เข้าร่วมกิจกรรมส่งเสริมการอ่าน</t>
  </si>
  <si>
    <t xml:space="preserve">  2. ค่าจ้างซื้อหนังสือเรียน</t>
  </si>
  <si>
    <t xml:space="preserve">         - ประถม</t>
  </si>
  <si>
    <t xml:space="preserve">         - มัธยมศึกษาตอนต้น</t>
  </si>
  <si>
    <t xml:space="preserve">         - มัธยมศึกษาตอนปลาย</t>
  </si>
  <si>
    <t>ต่ำกว่า 15 ปี</t>
  </si>
  <si>
    <t>15-39 ปี</t>
  </si>
  <si>
    <t>40-59 ปี</t>
  </si>
  <si>
    <t>60 ปีขึ้นไป</t>
  </si>
  <si>
    <t xml:space="preserve"> </t>
  </si>
  <si>
    <t xml:space="preserve">  1. จำนวนผู้ได้รับหนังสือเรียน</t>
  </si>
  <si>
    <t xml:space="preserve">   3.6 ส่งเสริมการใช้อินเตอร์เน็ต</t>
  </si>
  <si>
    <t xml:space="preserve"> 5. กิจกรรมการศึกษาตามอัธยาศัยในแหล่งเรียนรู้อื่น</t>
  </si>
  <si>
    <t xml:space="preserve"> 4. กิจกรรมการศึกษาตามอัธยาศัยสู่ กศน.ตำบล</t>
  </si>
  <si>
    <t xml:space="preserve">    3.1 กิจกรรมเทิดพระเกียรติ</t>
  </si>
  <si>
    <t xml:space="preserve">   3.2 กิจกรรมวันเด็กแห่งชาติ</t>
  </si>
  <si>
    <t xml:space="preserve">   3.3 กิจกรรมวันสำคัญ(วันรักการอ่าน,วันภาษาไทย)</t>
  </si>
  <si>
    <t xml:space="preserve">   3.7 แนะนำหนังสือใหม่</t>
  </si>
  <si>
    <t>ศูนย์การศึกษานอกระบบและการศึกษาตามอัธยาศัยอำเภอเมืองตรัง  สำนักงาน กศน.จังหวัดตรัง</t>
  </si>
  <si>
    <t>กิจกรรมส่งเสริมการเรียนรู้ห้องสมุดประชาชน</t>
  </si>
  <si>
    <t>กิจกรรมการเรียนรู้ตลอดชีวิตของ กศน.ตำบล</t>
  </si>
  <si>
    <t xml:space="preserve">ผลการดำเนินงาน     ที่ผ่านมา     </t>
  </si>
  <si>
    <t xml:space="preserve"> 2. พัฒนาทักษะอาชีพ/อาชีพเพื่อการมีงาน/ศูนย์ฝึกอาชีพเพื่อการมีงานทำ</t>
  </si>
  <si>
    <t xml:space="preserve">    2.2 โครงการส่งเสริมการเรียนรู้อาชีพระยะสั้น "ศูนย์ฝึกอาชีพชุมชน"</t>
  </si>
  <si>
    <t xml:space="preserve">    2.3 โครงการพัฒนาศักยภาพผู้ประกอบอาชีพ Mini Otop</t>
  </si>
  <si>
    <t>.</t>
  </si>
  <si>
    <t>สรุปผลการดำเนินงานตามกิจกรรม / โครงการ ประจำปีงบประมาณ ๒๕๕๖</t>
  </si>
  <si>
    <t xml:space="preserve">   3.8 มุมความรู้ในห้องสมุด(มุนเฉลิมพระเกียรติ)</t>
  </si>
  <si>
    <t xml:space="preserve">   3.9 กิจกรรมจัดหาหนังสือ/สื่อ/สิ่งพิมพ์</t>
  </si>
  <si>
    <t xml:space="preserve">   4.1 หมุนเวียนสื่อความรู้ สู่ กศน.ตำบล มุมน่าอ่าน</t>
  </si>
  <si>
    <t xml:space="preserve">   5.3 กิจกรรม "บ้านหนังสือ"</t>
  </si>
  <si>
    <t xml:space="preserve">  3. ค่าจัดิจกรรมพัฒนาผู้เรียน</t>
  </si>
  <si>
    <t xml:space="preserve">   3.4 กิจกรรมอาสาสมัครส่งเสริมการอ่าน</t>
  </si>
  <si>
    <t xml:space="preserve">   5.1 ชุมชนต้นแบบแห่งการอ่าน</t>
  </si>
  <si>
    <t xml:space="preserve">   5.2 ห้องสมุดเคลื่อนที่สู่ชุมชน</t>
  </si>
  <si>
    <t xml:space="preserve">   5.3 ส่งเสริมการเรียนรู้สถานที่ราชการ/สถานประกอบการ</t>
  </si>
  <si>
    <t xml:space="preserve">  4. จำนวนนักศึกษาหลักสูตรการศึกษาขั้นพื้นฐาน</t>
  </si>
  <si>
    <t xml:space="preserve"> 5.จำนวนนักศึกษาหลักสูตรสำหรับคนพิการ(ประถม)</t>
  </si>
  <si>
    <t xml:space="preserve">    2.1 โครงการจัดการเรียนการสอนหลักสูตรระยะสั้นอาชีพเพื่อการมีงานทำ</t>
  </si>
  <si>
    <t>ประจำเดือน    พฤศจิกายน ๒๕๕๕</t>
  </si>
  <si>
    <t>ประจำเดือน   พฤศจิกายน    ๒๕๕๕</t>
  </si>
  <si>
    <t>ประจำเดือน   พฤศจิกายน   ๒๕๕๕</t>
  </si>
  <si>
    <t xml:space="preserve">   3.5 ส่งเสริมการเรียนรู้ทักษะการเรียนรู้ในห้องสมุด</t>
  </si>
  <si>
    <t xml:space="preserve">    300 เล่ม</t>
  </si>
  <si>
    <t xml:space="preserve">    6.1 กิจกรรมส่งเสริมการฝึกอาชีพ</t>
  </si>
  <si>
    <t xml:space="preserve">   6.2 กิจกรรมส่งเสริมการเรียนรู้ด้านวิทยาศาสตร์ คณิตศาสตร์</t>
  </si>
  <si>
    <t xml:space="preserve">   6.3 กิจกรรมส่งเสริมการเรียนรู้การศึกษาการดูแลรักษาธรรมชาติและสิ่งแวดล้อม</t>
  </si>
  <si>
    <t xml:space="preserve">   6.4 กิจกรรมเสริมสร้างกระบวนการประชาธิปไตย</t>
  </si>
  <si>
    <t xml:space="preserve">   6.5 กิจกรรมเสริมสร้างการป้องกันภัยจากสิ่งเสพติด</t>
  </si>
  <si>
    <t xml:space="preserve">   6.6 กิจกรรมเสริมสร้างความรู้เกี่ยวกับประชาคมอาเซียน</t>
  </si>
  <si>
    <t xml:space="preserve">   6.7 กิจกรรมอาสาสมัครส่งเสริมการอ่านเพื่อการพัฒนาชุมชนรักการอ่าน</t>
  </si>
  <si>
    <t xml:space="preserve">   6.8 กิจกรรมส่งเสริมการอ่าน "บ้านหนังสือ"</t>
  </si>
  <si>
    <t xml:space="preserve">   6.9  กิจกรรมส่งเสริมการเรียนรู้วันสำคัญ</t>
  </si>
  <si>
    <t xml:space="preserve">   6.10  กิจกรรมส่งเสริมการเรียนรู้ผ่าน Website  กศน.ตำบล</t>
  </si>
  <si>
    <t>ผลการดำเนินการเดือนนี้         (พ.ย.๕๕)</t>
  </si>
  <si>
    <t>ผลการดำเนินการเดือนนี้         ( พ.ย.๕๕)</t>
  </si>
  <si>
    <t>ผลผลิตที่ 4 ผู้รับบริการการศึกษานอกระบบ</t>
  </si>
  <si>
    <t xml:space="preserve">แผนสนับสนุนจัดการศึกษาขั้นพื้นฐาน </t>
  </si>
  <si>
    <t>ผลผลิตที่ 5  ผู้รับบริการการศึกษาตามอัธยาศัย</t>
  </si>
  <si>
    <t>สรุปผลการดำเนินงานตามกิจกรรม / โครงการ ประจำปีงบประมาณ 2556</t>
  </si>
  <si>
    <t>ประจำเดือน พฤศจิกายน   พ.ศ. 2555</t>
  </si>
  <si>
    <t>ศูนย์ กศน.อำเภอ สิเกา</t>
  </si>
  <si>
    <t xml:space="preserve">ผลการดำเนินงาน     ที่ผ่านมา    </t>
  </si>
  <si>
    <t xml:space="preserve">ผลการดำเนินการเดือนนี้      </t>
  </si>
  <si>
    <t xml:space="preserve">ต่ำกว่า 15 </t>
  </si>
  <si>
    <t>ผลผลิตที่ 4 การศึกษานอกระบบ</t>
  </si>
  <si>
    <t xml:space="preserve"> 1. ส่งเสริมการรู้หนังสือ </t>
  </si>
  <si>
    <t>การจัดการศึกษาต่อเนื่อง</t>
  </si>
  <si>
    <t xml:space="preserve"> 2. โครงการศูนย์ฝึกอาชีพชุมชน</t>
  </si>
  <si>
    <t>การเลี้ยงไก่พื้นเมือง(ม.๙ เขาไม้แก้ว)</t>
  </si>
  <si>
    <t>การเพาะเห็ดนางฟ้า(ม.๙ บ่อหิน)</t>
  </si>
  <si>
    <t>การเลี้ยงปลาดุกในบ่อพลาสติก(ม.๓,๖,๗ กะลาเส)</t>
  </si>
  <si>
    <t>การปลูกข้าวโพดหวาน(ม.๓ ไม้ฝาด)</t>
  </si>
  <si>
    <t>การเลี้ยงไก่พื้นเมือง(ม.๑ นาเมืองเพชร)</t>
  </si>
  <si>
    <t>การเพาะเห็ดนางฟ้า(ม.๒ เขาไม้แก้ว)</t>
  </si>
  <si>
    <t>การเลี้ยงไก่พื้นเมือง(ม.๔ บ่อหิน)</t>
  </si>
  <si>
    <t>การเพาะเห็ดนางฟ้า(ม.๕ กะลาเส)</t>
  </si>
  <si>
    <t>การทำธุรกิจขนมไทย(ม.๒ ไม้ฝาด)</t>
  </si>
  <si>
    <t>การเลี้ยงปลาดุกในบ่อพลาสติก(ม.๖ นาเมืองเพชร)</t>
  </si>
  <si>
    <t>โครงการศูนย์ฝึกอาชีพชุมชน Mini OTOP MBA</t>
  </si>
  <si>
    <t>อบรมจริยธรรม(ม.๗ ไม้ฝาด)</t>
  </si>
  <si>
    <t>อบรมด้านสุขภาพอนามัย(ม.๒ กะลาเส)</t>
  </si>
  <si>
    <t>ชุมชนสัมพันธ์วันอารีรายอ(ม.๖ เขาไม้แก้ว)</t>
  </si>
  <si>
    <t>อบรมจริยธรรม(ม.๓ บ่อหิน)</t>
  </si>
  <si>
    <t>อบรมส่งเสริมประชาธิปไตย(ศาลาประชาคม)</t>
  </si>
  <si>
    <t>ชุมชนต้านภัยยาเสพติด(ม.๕ เขาไม้แก้ว)</t>
  </si>
  <si>
    <t>อบรมการคุ้มครองผู้บริโภค(ศาลาประชาคม)</t>
  </si>
  <si>
    <t>อบรมด้านการป้องกันยาเสพติด(ศาลาประชาคม)</t>
  </si>
  <si>
    <t>การปลูกต้นไม้ในวันสำคัญ(ม.๒,๕,๖ เขาไม้แก้ว)</t>
  </si>
  <si>
    <t>อาสาพัฒนาชุมชนเฉลิมพระเกียรติ(ม.๘ กะลาเส)</t>
  </si>
  <si>
    <t>กุหลาบร้อยดวงใจสายใยรัก(ม.๓ นาเมืองเพชร)</t>
  </si>
  <si>
    <t>ปล่อยปลาเฉลิมพระเกียรติ(ม.๔ บ่อหิน)</t>
  </si>
  <si>
    <t>ปลูกป่าชายเลนเฉลิมพระเกียรติ(ม.๗ ไม้ฝาด)</t>
  </si>
  <si>
    <t>การทำบุหงารำไป(ม.๒ ไม้ฝาด)</t>
  </si>
  <si>
    <t>การทำลูกประคบสมุนไพร(ม.๘ เขาไม้แก้ว)</t>
  </si>
  <si>
    <t>การทำน้ำสมุนไพรเพื่อสุขภาพ(ม.๙ บ่อหิน)</t>
  </si>
  <si>
    <t>การปลูกสมุนไพรใกล้ตัว(ม.๔ นาเมืองเพชร)</t>
  </si>
  <si>
    <t>การทำขนมครกโบราณ(ม.๘ กะลาเส)</t>
  </si>
  <si>
    <t>การเลี้ยงปลาดุกในบ่อพลาสติก(ม.๓ ไม้ฝาด)</t>
  </si>
  <si>
    <t>การปลูกผักคะน้า(ม.๒ เขาไม้แก้ว)</t>
  </si>
  <si>
    <t>การปลูกสมุนไพรใกล้ตัว(ม.๒ เขาไม้แก้ว)</t>
  </si>
  <si>
    <t>การปลูกสมุนไพรใกล้ตัว(ม.๑ บ่อหิน)</t>
  </si>
  <si>
    <t>การปลูกผักสวนครัวรั้วกินได้(ม.๔ บ่อหิน)</t>
  </si>
  <si>
    <t>การปลูกผักสวนครัวรั้วกินได้(ม.๓ นาเมืองเพชร)</t>
  </si>
  <si>
    <t>การทำน้ำสมุนไพรเพื่อสุขภาพ(ม.๘ กะลาเส)</t>
  </si>
  <si>
    <t>การปลูกสมุนไพรใกล้ตัว(ม.๑ ไม้ฝาด)</t>
  </si>
  <si>
    <t>การทำปุ๋ยหมักแห้งโบกาฉิ(ม.๕ เขาไม้แก้ว)</t>
  </si>
  <si>
    <t>การทำบุหงารำไป(ม.๑ บ่อหิน)</t>
  </si>
  <si>
    <t>การทำน้ำสมุนไพรเพื่อสุขภาพ(ม.๖ นาเมืองเพชร)</t>
  </si>
  <si>
    <t>การทำปุ๋ยหมักน้ำชีวภาพ(ม.๗ กะลาเส)</t>
  </si>
  <si>
    <t>การทำปุ๋ยหมักน้ำชีวภาพ(ม.๒ กะลาเส)</t>
  </si>
  <si>
    <t>การทำปุ๋ยหมักชีวภาพ(ม.๕ ไม้ฝาด)</t>
  </si>
  <si>
    <t>การทำขนมลา(ม.๒ เขาไม้แก้ว)</t>
  </si>
  <si>
    <t>การปลูกผักคะน้า(ม.๕ นาเมืองเพชร)</t>
  </si>
  <si>
    <t>การทำน้ำสมุนไพรเพื่อสุขภาพ(ม.๒ กะลาเส)</t>
  </si>
  <si>
    <t>คาราโอเกะสำหรับผู้สูงอายุ(ม.๘ กะลาเส)</t>
  </si>
  <si>
    <t>การออกกำลังกายด้วยท่าโนราบิค(ม.๘ กะลาเส)</t>
  </si>
  <si>
    <t>คอมพิวเตอร์สำหรับผู้สูงอายุ(ม.๑ เขาไม้แก้ว)</t>
  </si>
  <si>
    <t>คอมพิวเตอร์สำหรับผู้สูงอายุ(ม.๑ บ่อหิน)</t>
  </si>
  <si>
    <t>การออกกำลังกายด้วยไม้พลอง(ม.๒ ไม้ฝาด)</t>
  </si>
  <si>
    <t>อาหารเพื่อสุขภาพผู้สูงอายุ(ม.๑ เขาไม้แก้ว)</t>
  </si>
  <si>
    <t>อบรมสุขภาพผู้สูงอายุ(ม.๔ นาเมืองเพชร)</t>
  </si>
  <si>
    <t xml:space="preserve"> 7. พัฒนาคุณภาพชีวิตคนพิการ</t>
  </si>
  <si>
    <t xml:space="preserve"> 14. พัฒนาศักยภาพครู ในการจัดกระบวนการเรียนรู้ฯ</t>
  </si>
  <si>
    <t>14.1 .........................................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</si>
  <si>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</si>
  <si>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</si>
  <si>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ผลผลิตที่ 5  การศึกษาตามอัธยาศัย</t>
  </si>
  <si>
    <t>มุมอาเซียนน่ารู้</t>
  </si>
  <si>
    <t>เก็บอักษรใส่สุขา</t>
  </si>
  <si>
    <t>บริการอินเตอร์เน็ต</t>
  </si>
  <si>
    <t>เพิ่มปัญญาผู้สูงวัย</t>
  </si>
  <si>
    <t>อาสาสมัครรักการอ่าน</t>
  </si>
  <si>
    <t>ความรู้สู่ชุมชน</t>
  </si>
  <si>
    <t>กิจกรรมวันเด็ก</t>
  </si>
  <si>
    <t xml:space="preserve">ปลูกปัญญาวันรักการอ่าน </t>
  </si>
  <si>
    <t>เรียนรู้นิทรรศการวันสำคัญ</t>
  </si>
  <si>
    <t>มุมหนังสือน่าอ่านบ้านครู กศน.</t>
  </si>
  <si>
    <t xml:space="preserve"> 4. จัดกิจกรรมการศึกษาตามอัธยาศัยใน กศน.ตำบล</t>
  </si>
  <si>
    <t>มุมหนังสือ กศน.ตำบลกะลาเส</t>
  </si>
  <si>
    <t>มุมส่งเสริมการอ่านโรงพยาบาลชุมชนตำบลกะลาเส</t>
  </si>
  <si>
    <t>มุมรักการอ่านบ้านครูตำบลกะลาเส</t>
  </si>
  <si>
    <t>บ้านหนังสืออัจฉริยะตำบลกะลาเส</t>
  </si>
  <si>
    <t>มุมอาเซียนน่ารู้ กศน.ตำบลกะลาเส</t>
  </si>
  <si>
    <t>มุมหนังสือภาคีเครือข่ายตำบลกะลาเส</t>
  </si>
  <si>
    <t>ส่งเสริมการอ่านเคลื่อนที่ตำบลกะลาเส</t>
  </si>
  <si>
    <t>มุมหนังสือ กศน.ตำบลไม้ฝาด</t>
  </si>
  <si>
    <t>มุมส่งเสริมการอ่านโรงพยาบาลชุมชนตำบลไม้ฝาด</t>
  </si>
  <si>
    <t>มุมรักการอ่านบ้านครูตำบลไม้ฝาด</t>
  </si>
  <si>
    <t>บ้านหนังสืออัจฉริยะตำบลไม้ฝาด</t>
  </si>
  <si>
    <t>มุมอาเซียนน่ารู้ กศน.ตำบลไม้ฝาด</t>
  </si>
  <si>
    <t>มุมหนังสือภาคีเครือข่ายตำบลไม้ฝาด</t>
  </si>
  <si>
    <t>ส่งเสริมการอ่านเคลื่อนที่ตำบลไม้ฝาด</t>
  </si>
  <si>
    <t>มุมหนังสือ กศน.ตำบลเขาไม้แก้ว</t>
  </si>
  <si>
    <t>มุมส่งเสริมการอ่านโรงพยาบาลชุมชนตำบลเขาไม้แก้ว</t>
  </si>
  <si>
    <t>มุมรักการอ่านบ้านครูตำบลเขาไม้แก้ว</t>
  </si>
  <si>
    <t>บ้านหนังสืออัจฉริยะตำบลเขาไม้แก้ว</t>
  </si>
  <si>
    <t>มุมอาเซียนน่ารู้ กศน.ตำบลเขาไม้แก้ว</t>
  </si>
  <si>
    <t>มุมหนังสือภาคีเครือข่ายตำบลเขาไม้แก้ว</t>
  </si>
  <si>
    <t>ส่งเสริมการอ่านเคลื่อนที่ตำบลเขาไม้แก้ว</t>
  </si>
  <si>
    <t>มุมหนังสือ กศน.ตำบลบ่อหิน</t>
  </si>
  <si>
    <t>มุมส่งเสริมการอ่านโรงพยาบาลชุมชนตำบลบ่อหิน</t>
  </si>
  <si>
    <t>มุมรักการอ่านบ้านครูตำบลบ่อหิน</t>
  </si>
  <si>
    <t>บ้านหนังสืออัจฉริยะตำบลบ่อหิน</t>
  </si>
  <si>
    <t>มุมอาเซียนน่ารู้ กศน.ตำบลบ่อหิน</t>
  </si>
  <si>
    <t>มุมหนังสือภาคีเครือข่ายตำบลบ่อหิน</t>
  </si>
  <si>
    <t>ส่งเสริมการอ่านเคลื่อนที่ตำบลบ่อหิน</t>
  </si>
  <si>
    <t>มุมหนังสือ กศน.ตำบลนาเมืองเพชร</t>
  </si>
  <si>
    <t>มุมส่งเสริมการอ่านโรงพยาบาลชุมชนตำบลนาเมืองเพชร</t>
  </si>
  <si>
    <t>มุมรักการอ่านบ้านครูตำบลนาเมืองเพชร</t>
  </si>
  <si>
    <t>บ้านหนังสืออัจฉริยะตำบลนาเมืองเพชร</t>
  </si>
  <si>
    <t>มุมอาเซียนน่ารู้ กศน.ตำบลนาเมืองเพชร</t>
  </si>
  <si>
    <t>มุมหนังสือภาคีเครือข่ายตำบลนาเมืองเพชร</t>
  </si>
  <si>
    <t>ส่งเสริมการอ่านเคลื่อนที่ตำบลนาเมืองเพชร</t>
  </si>
  <si>
    <t>แผนสนับสนุนจัดการศึกษาขั้นพื้นฐาน 15 ปี</t>
  </si>
  <si>
    <t xml:space="preserve">  3. พัฒนาคุณภาพผู้เรียน</t>
  </si>
  <si>
    <t>ลูกเสือนอกโรงเรียน</t>
  </si>
  <si>
    <t>ยุวกาชาดนอกโรงเรียน</t>
  </si>
  <si>
    <t>กีฬา กศน.สัมพันธ์</t>
  </si>
  <si>
    <t>การปรับพื้นฐาน</t>
  </si>
  <si>
    <t>การสอนเสริม</t>
  </si>
  <si>
    <t>ค่ายวิชาการ</t>
  </si>
  <si>
    <t>พัฒนาด้าน ICT</t>
  </si>
  <si>
    <t xml:space="preserve"> 4. จำนวนนักศึกษาหลักสูตรการศึกษาขั้นพื้นฐาน</t>
  </si>
  <si>
    <t xml:space="preserve">  5. จำนวนนักศึกษาที่จบหลักสูตรการศึกษาขั้นพื้นฐาน</t>
  </si>
  <si>
    <t>สรุปผลการดำเนินงานตามกิจกรรม/โครงการ ประจำปีงบประมาณ  ๒๕๕๖</t>
  </si>
  <si>
    <t>ประจำเดือน  พฤศจิกายน  พ.ศ. ๒๕๕๕</t>
  </si>
  <si>
    <t>ศูนย์ กศน. อำเภอนาโยง</t>
  </si>
  <si>
    <t>กิจกรรม/โครงการ</t>
  </si>
  <si>
    <t>ผลการดำเนินงานที่ผ่านมา</t>
  </si>
  <si>
    <t>ผลการดำเนินงานเดือนนี้</t>
  </si>
  <si>
    <t>งบประมาณที่ได้รับจัดสรร (บาท)</t>
  </si>
  <si>
    <t>ต่ำกว่า๑๕ปี</t>
  </si>
  <si>
    <t>๑๕-๓๙ปี</t>
  </si>
  <si>
    <t>๔๐-๕๙ปี</t>
  </si>
  <si>
    <t>๖๐ปีขึ้นไป</t>
  </si>
  <si>
    <t>แผนงาน:ขยายโอกาสและพัฒนาการศึกษา</t>
  </si>
  <si>
    <t>ผลผลิตที่ ๔ การศึกษานอกระบบ</t>
  </si>
  <si>
    <t>๑.ส่งเสริมการรู้หนังสือ</t>
  </si>
  <si>
    <t>-</t>
  </si>
  <si>
    <t>๒.โครงการจัดตั้งศูนย์</t>
  </si>
  <si>
    <t>ฝึกอาชีพชุมชน งบสส.</t>
  </si>
  <si>
    <t>๕ แห่ง</t>
  </si>
  <si>
    <t>๓.โครงการจัดการศึกษาอาชีพเพื่อการมีงานทำ</t>
  </si>
  <si>
    <t>๔.โครงการ MINI OTOP MBA งบจังหวัด</t>
  </si>
  <si>
    <t>๕.พัฒนาทักษะชีวิต</t>
  </si>
  <si>
    <t>๖. พัฒนาสังคมและชุมชน</t>
  </si>
  <si>
    <t>-กิจกรรมเข้าวัดทุกวันพระ</t>
  </si>
  <si>
    <t xml:space="preserve">๗.พัฒนาเพื่อพัฒนาทักษะอาชีพ </t>
  </si>
  <si>
    <t>-การทำขนมจากแป้งสาคู</t>
  </si>
  <si>
    <t>สรุปผลการดำเนินงานตามกิจกรรม/โครงการ ประจำปีงบประมาณ  ๒๕๕๕</t>
  </si>
  <si>
    <t>๘.เศรษฐกิจพอเพียง</t>
  </si>
  <si>
    <t>๙. พัฒนาคุณภาพชีวิต</t>
  </si>
  <si>
    <t>ผู้สูงอายุ</t>
  </si>
  <si>
    <t>๑๐. พัฒนาคุณภาพชีวิตคนพิการ</t>
  </si>
  <si>
    <t>๑.โครงการสอนวิชาชีพตามพระราชดำริ</t>
  </si>
  <si>
    <t>๒.โครงการพัฒนาทักษะชีวิตตามพระราชดำริ</t>
  </si>
  <si>
    <t>๓.กิจกรรมพัฒนาคุณภาพชีวิตเด็กเร่ร่อน</t>
  </si>
  <si>
    <t>ต่ำกว่า๑๕ปี    ๑๕-๓๙ปี  ๔๐-๕๙ปี  ๖๐ปีขึ้นไป</t>
  </si>
  <si>
    <t>นโยบายส่งเสริมการจัดการศึกษาในเขตพัฒนาพิเศษเฉพาะกิจจังหวัดชายแดนใต้</t>
  </si>
  <si>
    <t>๑.เปิดโลกการเรียนรู้ให้ผู้สูงอายุในสังคมพหุวัฒนธรรม</t>
  </si>
  <si>
    <t>๒.เปิดโลกเรียนรู้ภาษาสันติสุข</t>
  </si>
  <si>
    <t>๓.พัฒนาศักยภาพครูในการจัดกระบวนการเรียนรู้ฯ</t>
  </si>
  <si>
    <t>๔.ส่งเสริมการเรียนรู้เกษตรธรรมชาติ</t>
  </si>
  <si>
    <t>๕.กีฬาสายสัมพันธ์ เสริมสร้างสันสันติสุขฯ</t>
  </si>
  <si>
    <t>ต่ำกว่า๑๕ปี    ๑๕-๓๙ปี   ๔๐-๕๙ปี ๖๐ปีขึ้นไป</t>
  </si>
  <si>
    <t>ผลผลิตที่ ๕ การศึกษาตามอัธยาศัย</t>
  </si>
  <si>
    <t>๑.จำนวนผู้รับบริการการใช้ห้องสมุด</t>
  </si>
  <si>
    <t>๒.จำนวนสมาชิกห้องสมุด</t>
  </si>
  <si>
    <t>๓.จำนวนผู้เข้าร่วมกิจกรรมส่งเสริมการอ่าน</t>
  </si>
  <si>
    <t>-กิจกรรมส่งเสริมการอ่านวันลอยกระทง</t>
  </si>
  <si>
    <t>๔.จัดกิจกรรมการศึกษาตามอัธยาศัยใน กศน.ตำบล</t>
  </si>
  <si>
    <t>๔.๑ มุมหนังสือชุมชน</t>
  </si>
  <si>
    <t>๔.๒ ที่อ่านหนังสือบ้านครู</t>
  </si>
  <si>
    <t>๔.๓ ที่อ่านหนังสือ กศน.ตำบล</t>
  </si>
  <si>
    <t>๔.๔ รถโมบายส่งเสริมการอ่าน</t>
  </si>
  <si>
    <t>๔.๕ กศน.ตำบลเคลื่อนที่(อำเภอยื้ม)</t>
  </si>
  <si>
    <t>ต.นาข้าวเสีย</t>
  </si>
  <si>
    <t>๑๕ ปี</t>
  </si>
  <si>
    <t>๑.จำนวนผู้ได้รับ</t>
  </si>
  <si>
    <t>หนังสือเรียน</t>
  </si>
  <si>
    <t>๒.ค้าจ้างซื้อหนังสือเรียน</t>
  </si>
  <si>
    <t>๓.พัฒนาคุณภาพผู้เรียน</t>
  </si>
  <si>
    <t>-โครงการส่งเสริมสุขภาพนักศึกษา</t>
  </si>
  <si>
    <t>กำลังดำเนินการ</t>
  </si>
  <si>
    <t>๔.จำนวนนักศึกษาหลักสูตรการศึกษา</t>
  </si>
  <si>
    <t>ขั้นพื้นฐาน</t>
  </si>
  <si>
    <t>- ประถม</t>
  </si>
  <si>
    <t>- มัธยมศึกษาตอนต้น</t>
  </si>
  <si>
    <t>- มัธยมศึกษาตอนปลาย</t>
  </si>
  <si>
    <t>๕.จำนวนนักศึกษาที่จบหลักสูตรการศึกษาขั้นพื้นฐาน</t>
  </si>
  <si>
    <r>
      <t xml:space="preserve"> </t>
    </r>
    <r>
      <rPr>
        <b/>
        <sz val="14"/>
        <rFont val="TH SarabunIT๙"/>
        <family val="2"/>
      </rPr>
      <t>สรุปผลการดำเนินงานตามกิจกรรม/โครงการ ประจำปีงบประมาณ  ๒๕๕๕</t>
    </r>
  </si>
  <si>
    <t>ประจำเดือน พฤศจิกายน  พ.ศ.2555</t>
  </si>
  <si>
    <t>ศูนย์ กศน.อำเภอห้วยยอด</t>
  </si>
  <si>
    <t xml:space="preserve"> 2. พัฒนาทักษะอาชีพ</t>
  </si>
  <si>
    <t xml:space="preserve">    2.1 โครงการศูนย์ฝึกอาชีพชุมชน</t>
  </si>
  <si>
    <t xml:space="preserve"> - .............................................</t>
  </si>
  <si>
    <t xml:space="preserve">    2.2 โครงการพัฒนาศักยภาพผู้ประกอบอาชีพ Mini Otop</t>
  </si>
  <si>
    <t xml:space="preserve">   3.1 ........................................</t>
  </si>
  <si>
    <t xml:space="preserve">   3.2 ........................................</t>
  </si>
  <si>
    <t xml:space="preserve">    4.1 .......................................</t>
  </si>
  <si>
    <t xml:space="preserve">    4.2 .......................................</t>
  </si>
  <si>
    <t xml:space="preserve">     5.1 ......................................</t>
  </si>
  <si>
    <t xml:space="preserve">     5.2 ......................................</t>
  </si>
  <si>
    <t xml:space="preserve">     5.3 ......................................</t>
  </si>
  <si>
    <t xml:space="preserve">     5.4 ......................................</t>
  </si>
  <si>
    <t xml:space="preserve"> 3. จำนวนผู้เข้าร่วมกิจกรรมส่งเสริมการอ่าน (รวม)</t>
  </si>
  <si>
    <t xml:space="preserve">    3.1 อำเภอยิ้มเคลื่อนที่วัดลำภูรา</t>
  </si>
  <si>
    <t xml:space="preserve">   4.2 ร.ร.วิวัฒน์วิทยา ศึกษาแหล่งเรียนรู้</t>
  </si>
  <si>
    <t xml:space="preserve">   4.1 ...........................................</t>
  </si>
  <si>
    <t xml:space="preserve">   4.2 ...........................................</t>
  </si>
  <si>
    <t>4.3 .............................................</t>
  </si>
  <si>
    <t xml:space="preserve">      3.1 .......................................</t>
  </si>
  <si>
    <t xml:space="preserve">      3.2 .......................................</t>
  </si>
  <si>
    <t>หน้า</t>
  </si>
  <si>
    <t>สรุปผลการดำเนินงานตามกิจกรรม / โครงการ ประจำปีงบประมาณ 2555</t>
  </si>
  <si>
    <t>ประจำเดือน พฤศจิกายน พ.ศ.2555</t>
  </si>
  <si>
    <t>ศูนย์ กศน.อำเภอหาดสำราญ</t>
  </si>
  <si>
    <t xml:space="preserve">ผลการดำเนินงานที่ผ่านมา    </t>
  </si>
  <si>
    <t>2.1 โครงการศูนย์ฝึกวิชาชีพชุมชน</t>
  </si>
  <si>
    <t>2.2 โครงการพัฒนาศักยภาพผู้ประกอบอาชีพ Otop Mini MBA</t>
  </si>
  <si>
    <t xml:space="preserve">    3.1 .................................</t>
  </si>
  <si>
    <t xml:space="preserve">    3.2 ...........................................</t>
  </si>
  <si>
    <t xml:space="preserve">  </t>
  </si>
  <si>
    <t xml:space="preserve">   4.1  กศน.ตำบลหาดสำราญ</t>
  </si>
  <si>
    <t xml:space="preserve">   4.2  กศน.ตำบลบ้าหวี</t>
  </si>
  <si>
    <t xml:space="preserve">   4.3  กศน.ตำบลตะเสะ</t>
  </si>
  <si>
    <t xml:space="preserve">      3.2 กิจกรรมสอนเสริม</t>
  </si>
  <si>
    <t xml:space="preserve">     5.1 ............................................................................</t>
  </si>
  <si>
    <t xml:space="preserve">    3.1 ห้องสมุดเคลื่อนที่</t>
  </si>
  <si>
    <t xml:space="preserve">    3.2 ความรู้สู่ประตูบ้าน</t>
  </si>
  <si>
    <t xml:space="preserve">    3.3 บริการอินเทอร์เน็ต</t>
  </si>
  <si>
    <t>1. ตำบลกันตังใต้</t>
  </si>
  <si>
    <t>1. ส่งเสริมการอ่านใน กศน.ตำบล</t>
  </si>
  <si>
    <t>2. มุมหนังสือน่าอ่านที่บ้านครู</t>
  </si>
  <si>
    <t>3. มุมหนังสือโรงพยาบาลส่งเสริมสุขภาพ</t>
  </si>
  <si>
    <t>2. ตำบลย่านซื่อ</t>
  </si>
  <si>
    <t>1. ส่งเสริมการอ่านใน กศน.ตำบลย่านซื่อ</t>
  </si>
  <si>
    <t>2. บ้านหนังสืออัจฉริยะ</t>
  </si>
  <si>
    <t>3. มุมหนังสือใน รพ.สต.ย่านซื่อ</t>
  </si>
  <si>
    <t>4. มุมส่งเสริมการอ่านบ้านครู กศน.</t>
  </si>
  <si>
    <t>5. มุมหนังสือสถานประกอบการ</t>
  </si>
  <si>
    <t>3. ตำบลคลองลุ</t>
  </si>
  <si>
    <t>2. ส่งเสริมการอ่านใน รพ.สต.คลองลุ</t>
  </si>
  <si>
    <t>3. มุมหนังสือที่บ้านครู กศน.ตำบล</t>
  </si>
  <si>
    <t>4. มุมหนังสือประจำหมู่บ้าน</t>
  </si>
  <si>
    <t>4. ตำบลกันตัง</t>
  </si>
  <si>
    <t>1. ส่งเสริมการอ่านภายใน กศน.ตำบล</t>
  </si>
  <si>
    <t>2. มุมหนังสือในสถานประกอบการ</t>
  </si>
  <si>
    <t>3. มุมหนังสือบ้านครู กศน.</t>
  </si>
  <si>
    <t>5. ตำบลบางเป้า</t>
  </si>
  <si>
    <t>1. บ้านรักการอ่าน ม.5 เลขที่ 191 บ้านควนทองสี</t>
  </si>
  <si>
    <t>2. บ้านรักการอ่าน ม.6 เลขที่ 114 บ้านป่าเตียว</t>
  </si>
  <si>
    <t>6. ตำบลบ่อน้ำร้อน</t>
  </si>
  <si>
    <t>2. มุมหนังสือในบ้าน</t>
  </si>
  <si>
    <t>3. มุมหนังสือในสถานประกอบการ</t>
  </si>
  <si>
    <t>4. มุมหนังสือใน รพ.สต.</t>
  </si>
  <si>
    <t>5. มุมหนังสือน่าอ่านที่บ้านครู</t>
  </si>
  <si>
    <t>6. อาสาสมัครส่งเสริมการอ่าน</t>
  </si>
  <si>
    <t>7. ตำบลเคลื่อนที่</t>
  </si>
  <si>
    <t>7. ตำบลเกาะลิบง</t>
  </si>
  <si>
    <t>2. มุมหนังสือน่าอ่านบ้านครู กศน.ตำบล</t>
  </si>
  <si>
    <t>3. มุมหนังสือน่าอ่านบ้านครู กศน.ตำบล</t>
  </si>
  <si>
    <t>4. ความรู้สู่ประตูบ้าน</t>
  </si>
  <si>
    <t>8. ตำบลวังวน</t>
  </si>
  <si>
    <t>1. กิจกรรมส่งเสริมคนรักการอ่าน</t>
  </si>
  <si>
    <t>2. กิจกรรมส่งเสริมการอ่านบ้านหนังสืออัจฉริยะ ม.1</t>
  </si>
  <si>
    <t>9. ตำบลนาเกลือ</t>
  </si>
  <si>
    <t>1. มุมหนังสือในบ้านครู</t>
  </si>
  <si>
    <t>2. มุมหนังสือภายใน กศน.ตำบลนาเกลือ</t>
  </si>
  <si>
    <t>10. ตำบลบางหมาก</t>
  </si>
  <si>
    <t>2. มุมหนังสือประจำหมู่บ้าน</t>
  </si>
  <si>
    <t>3. มุมหนังสือบ้านครู กศน.ตำบล</t>
  </si>
  <si>
    <t>4. มุมส่งเสริมการอ่าน รพ.สต.</t>
  </si>
  <si>
    <t>11. ตำบลบางสัก</t>
  </si>
  <si>
    <t>1. ส่งเสริมการอ่านใน กศน.ตำบลบางสัก</t>
  </si>
  <si>
    <t>2. มุมหนังสือประจำโรงพยาบาลส่งเสริมสุขภาพตำบล</t>
  </si>
  <si>
    <t>3. มุมหนังสือน่าอ่านในบ้านครู</t>
  </si>
  <si>
    <t>12. ตำบลคลองชีล้อม</t>
  </si>
  <si>
    <t>3. มุมหนังสือใน รพ.สต.</t>
  </si>
  <si>
    <t>4. มุมส่งเสริมการอ่านบ้าน คร กศน.</t>
  </si>
  <si>
    <t>13. ตำบลควนธานี</t>
  </si>
  <si>
    <t>3. มุมหนังสือใน รพ.สต.ควนธานี</t>
  </si>
  <si>
    <t xml:space="preserve">      3.1 ...............................................................................</t>
  </si>
  <si>
    <t xml:space="preserve">      3.2 ...............................................................................</t>
  </si>
  <si>
    <t>ศูนย์การศึกษานอกระบบและการศึกษาตามอัธยาศัยอำเภอกันตัง</t>
  </si>
  <si>
    <t xml:space="preserve">    2.1 .............................................................................</t>
  </si>
  <si>
    <t xml:space="preserve">    2.2 .............................................................................</t>
  </si>
  <si>
    <t>1. ตำบลเกาะลิบง</t>
  </si>
  <si>
    <t>1. การแข่งขันฟุตบอล ลอยกระทงคัพ ปี 2555</t>
  </si>
  <si>
    <t>2. ตำบลบางหมาก</t>
  </si>
  <si>
    <t>1. แอโรบิคเพื่อสุขภาพ</t>
  </si>
  <si>
    <t>1. ตำบลบางเป้า</t>
  </si>
  <si>
    <t>1. ภาษาอังกฤษสู่สังคมอาเซียน</t>
  </si>
  <si>
    <t>2. ตำบลบางสัก</t>
  </si>
  <si>
    <t>1. ร่วมพิธีทำบุญทอดกฐินสามัคคี</t>
  </si>
  <si>
    <t>ช</t>
  </si>
  <si>
    <t>ญ</t>
  </si>
  <si>
    <t xml:space="preserve">    2.2 ..............................................................</t>
  </si>
  <si>
    <t xml:space="preserve">    4.1 .......................................................</t>
  </si>
  <si>
    <t>โครงการศูนย์ฝึกอาชีพชุมชน</t>
  </si>
  <si>
    <t xml:space="preserve"> 2. จำนวนสมาชิกห้องสมุด  ( ทั้งหมด 316 คน )</t>
  </si>
  <si>
    <t xml:space="preserve">  4.1  กศน.ตำบลเขาไพร</t>
  </si>
  <si>
    <t xml:space="preserve">  4.2  กศน.ตำบลควนเมา</t>
  </si>
  <si>
    <t xml:space="preserve">  4.3  กศน.ตำบลหนองบัว</t>
  </si>
  <si>
    <t xml:space="preserve">  4.4  กศน.ตำบลหนองปรือ</t>
  </si>
  <si>
    <t xml:space="preserve">   45  กศน.ตำบลคลองปาง.</t>
  </si>
  <si>
    <t>1. จำนวนผู้ได้รับหนังสือเรียนครั้งที่  1</t>
  </si>
  <si>
    <t>1. จำนวนผู้ได้รับหนังสือเรียนครั้งที่  2</t>
  </si>
  <si>
    <t>337 เล่ม</t>
  </si>
  <si>
    <t>ประจำเดือน    พฤศจิกายน   พ.ศ.2555</t>
  </si>
  <si>
    <t>ศูนย์ กศน.อำเภอ วังวิเศษ</t>
  </si>
  <si>
    <t xml:space="preserve">    3.1 ป้ายความรู้วันลอยกระทง</t>
  </si>
  <si>
    <t xml:space="preserve">    3.2 มุมระเบียงความรู้</t>
  </si>
  <si>
    <t xml:space="preserve">    3.3 บริการอินเตอร์เน็ต</t>
  </si>
  <si>
    <t xml:space="preserve">    3.4 แนะนำหนังสือน่าอ่าน</t>
  </si>
  <si>
    <t xml:space="preserve">    3.5 กิจกรรมห้องสมุดสัญจรสู่ชุมชนร่วมกับอำเภอยิ้ม...เคลื่อนที่</t>
  </si>
  <si>
    <t xml:space="preserve">   4.1 บริการอินเตอร์เน็ต</t>
  </si>
  <si>
    <t xml:space="preserve">   4.2 กิจกรรมส่งเสริมการอ่าน</t>
  </si>
  <si>
    <t xml:space="preserve">   4.3 กศน.ตำบลเคลื่อนที่</t>
  </si>
  <si>
    <t xml:space="preserve">   4.4 ศูนย์ให้คำแนะนำปรึกษา</t>
  </si>
  <si>
    <t xml:space="preserve">    4.5  กิจกรรมรักการอ่านที่บ้านครู  กศน.</t>
  </si>
  <si>
    <t xml:space="preserve">    4.6 ป้ายความรู้วันลอยกระทง</t>
  </si>
  <si>
    <t xml:space="preserve">    4.7  ร่วมกิจกรรมวันทอดกฐิน</t>
  </si>
  <si>
    <t xml:space="preserve">    4.6 องค์กรนักศึกษา</t>
  </si>
  <si>
    <t>สรุปผลการดำเนินงานตามกิจกรรม / โครงการ  ประจำปีงบประมาณ  2556</t>
  </si>
  <si>
    <t>ประจำเดือน  พฤศิจกายน  พ.ศ. 2555</t>
  </si>
  <si>
    <t>กศน.อำเภอย่านตาขาว</t>
  </si>
  <si>
    <t>ผลการ</t>
  </si>
  <si>
    <t>รวมผลการ</t>
  </si>
  <si>
    <t>คิดเป็นร้อยละ</t>
  </si>
  <si>
    <t>งบประมาณที่</t>
  </si>
  <si>
    <t>ผลการเบิกจ่าย</t>
  </si>
  <si>
    <t>เป้าหมายทั้งปี</t>
  </si>
  <si>
    <t>ดำเนินงาน</t>
  </si>
  <si>
    <t>ผลการดำเนินการเดือนนี้</t>
  </si>
  <si>
    <t>ของเป้าหมาย</t>
  </si>
  <si>
    <t>ได้รับจัดสรร</t>
  </si>
  <si>
    <t>เดือนนี้</t>
  </si>
  <si>
    <t>เบิกจ่าย</t>
  </si>
  <si>
    <t>เบิกจ่ายคิดเป็น</t>
  </si>
  <si>
    <t>(คน/เล่ม)</t>
  </si>
  <si>
    <t>ที่ผ่านมา</t>
  </si>
  <si>
    <t>ทั้งสิ้น</t>
  </si>
  <si>
    <t>ทั้งปี</t>
  </si>
  <si>
    <t>(บาท)</t>
  </si>
  <si>
    <t>ร้อยละ</t>
  </si>
  <si>
    <t>แผนงาน : สร้างและกระจายโอกาสทางการศึกษาให้ทั่วถึงและเป็นธรรม</t>
  </si>
  <si>
    <t>ผลผลิตที่  4  การศึกษานอกระบบ งบดำเนินงาน</t>
  </si>
  <si>
    <t>1. ส่งเสริมการรู้หนังสือ</t>
  </si>
  <si>
    <t>การจัดการศึกษาต่อเนื่อง (รวม)</t>
  </si>
  <si>
    <t>1. การจัดการศึกษาอาชีพเพื่อการมีงานทำอย่างยั่งยืน</t>
  </si>
  <si>
    <t>2.การจัดการศึกษาเพื่อพัฒนาทักษะชีวิต</t>
  </si>
  <si>
    <t>3.การจัดการศึกษาเพื่อพัฒนาสังคมและชุมชน</t>
  </si>
  <si>
    <t>3.1 ประเพณีทอดกฐิน ณ วัดควนอินทนินงาม ทุ่งกระบือ</t>
  </si>
  <si>
    <t>4. การจัดการศึกษาการเรียนรู้เศรษฐกิจพอเพียง</t>
  </si>
  <si>
    <t>งบรายจ่ายอื่น โครงการศูนย์ฝึกอาชีพชุมชน</t>
  </si>
  <si>
    <t>นโยบายเร่งด่วน</t>
  </si>
  <si>
    <t>การจัดฝึกอบรมอาชีพหลักสูตร OTOP Mini MBA สู่ชุมชน</t>
  </si>
  <si>
    <t>7.พัฒนาคุณภาพชีวิตคนพิการ</t>
  </si>
  <si>
    <t>8. โครงการสอนวิขาชีพตามพระราชดำริ</t>
  </si>
  <si>
    <t>9. โครงการพัฒนาทักษะชีวิตตามพระราชดำริ</t>
  </si>
  <si>
    <t>10. กิจกรรมพัฒนาคุณภาพชีวิตเด็กเร่ร่อน</t>
  </si>
  <si>
    <t>11. อาสาสมัคร  กศน.</t>
  </si>
  <si>
    <t>12. เปิดโลกเรียนรู้ให้ผู้สูงอายุในสังคมพหุวัฒนธรรม</t>
  </si>
  <si>
    <t>13. เปิดโลกเรียนรู้ภาษาพาสันติสุข</t>
  </si>
  <si>
    <t>14. พัฒนาศักยภาพครู ในการจัดกระบวนการเรียนรู้ ฯ</t>
  </si>
  <si>
    <t>15. ส่งเสริมการเรียนรู้เกษตรธรรมชาติ</t>
  </si>
  <si>
    <t>16. กีฬาสายสัมพันธ์เสริมสร้างสันติสุข ฯ</t>
  </si>
  <si>
    <t>ผลผลิตที่  5  การศึกษาตามอัธยาศัย</t>
  </si>
  <si>
    <t>1. จำนวนผู้รับบริการการใช้ห้องสมุด</t>
  </si>
  <si>
    <t>2. จำนวนสมาชิกห้องสมุด</t>
  </si>
  <si>
    <t>3. จำนวนผู้เข้าร่วมกิจกรรมส่งเสริมการอ่าน (รวม)</t>
  </si>
  <si>
    <t>3.1 ประชาสัมพันธ์และรณรงค์ส่งเสริมการอ่าน</t>
  </si>
  <si>
    <t>3.2 มุมส่งเสริมการอ่านในสถานที่ราชการ (อนามัย)</t>
  </si>
  <si>
    <t>3.3 มุมหนังสือน่าอ่านที่บ้านครู กศน.</t>
  </si>
  <si>
    <t>3.4 ห้องสมุดเคลื่อนที่ (รถโมบาย)</t>
  </si>
  <si>
    <t>3.5 อาสาสมัครส่งเสริมการอ่าน</t>
  </si>
  <si>
    <t>3.6 วันเด็ก</t>
  </si>
  <si>
    <t>3.7 หนังสือเล่าเรื่อง</t>
  </si>
  <si>
    <t>3.8 2 เมษา รักการอ่าน</t>
  </si>
  <si>
    <t>3.9 หมุนเวียนสื่อสู่ กศน.ตำบล</t>
  </si>
  <si>
    <t>3.10 บ้านหนังสืออัจฉริยะ</t>
  </si>
  <si>
    <t>4.การพัฒนาห้องสมุดประชาชนให้เป็นแหล่งเรียนรู้ (รวม)</t>
  </si>
  <si>
    <t>4.1 แนะนำหนังสือดีที่น่าอ่าน</t>
  </si>
  <si>
    <t>4.2 กิจกรรมวันสำคัญ (จัดนิทรรศการและป้ายนิเทศ)</t>
  </si>
  <si>
    <t>4.3 กิจกรรม ICT</t>
  </si>
  <si>
    <t>5. จัดกิจกรรมการศึกษาตามอัธยาศัยใน กศน.ตำบล</t>
  </si>
  <si>
    <t>5.1 ผู้เข้าใช้บริการใน กศน.ตำบล</t>
  </si>
  <si>
    <t>5.2 มุมส่งเสริมการอ่านในสถานที่ราชการ (อนามัย)</t>
  </si>
  <si>
    <t>5.3 มุมหนังสือน่าอ่านที่บ้านครู กศน.</t>
  </si>
  <si>
    <t>5.4 บ้านหนังสืออัจฉริยะ</t>
  </si>
  <si>
    <t>5.5 อาสาสมัครส่งเสิรมการอ่าน</t>
  </si>
  <si>
    <t>5.6 รถโมบายเคลื่อนที่</t>
  </si>
  <si>
    <t>5.7 ชุมชนแห่งการอ่าน กศน.โพรงจระเข้</t>
  </si>
  <si>
    <t>แผนสนับสนุนการจัดการศึกษาตั้งแต่ปฐมวัยจนจบการศึกษาขั้นพื้นฐาน</t>
  </si>
  <si>
    <t>กิจกรรมการศึกษานอกระบบระดับขั้นพื้นฐาน</t>
  </si>
  <si>
    <t>1. จำนวนผู้ได้รับหนังสือเรียน</t>
  </si>
  <si>
    <t>2.ค่าจ้างซื้อหนังสือเรียน</t>
  </si>
  <si>
    <t>3. พัฒนาคุณภาพผู้เรียน</t>
  </si>
  <si>
    <t>4. จำนวนนักศึกษาหลักสูตรการศึกษาขั้นพื้นฐาน (2/55)</t>
  </si>
  <si>
    <t xml:space="preserve">      - ประถมศึกษา</t>
  </si>
  <si>
    <t xml:space="preserve">      - มัธยมศึกษาตอนต้น</t>
  </si>
  <si>
    <t xml:space="preserve">      - มัธยมศึกษาตอนปลาย</t>
  </si>
  <si>
    <t>5. จำนวนนักศึกษาที่จบหลักสูตรการศึกษาขั้นพื้นฐาน(1/55)</t>
  </si>
  <si>
    <t>6. การเทียบโอนความรู้และประสบการณ์ (3/55)</t>
  </si>
  <si>
    <t>ประจำเดือน พฤศจิกายน   พ.ศ.2555</t>
  </si>
  <si>
    <t>ศูนย์ กศน.อำเภอ ปะเหลียน</t>
  </si>
  <si>
    <t xml:space="preserve">   3.1 ..............................................................................</t>
  </si>
  <si>
    <t xml:space="preserve">   3.2 ..............................................................................</t>
  </si>
  <si>
    <t xml:space="preserve">    4.1 .............................................................................</t>
  </si>
  <si>
    <t xml:space="preserve">    4.2 .............................................................................</t>
  </si>
  <si>
    <t xml:space="preserve">    3.1 บริการยืม - คืน หนังสือ</t>
  </si>
  <si>
    <t xml:space="preserve">    3.2 ..............................................................................</t>
  </si>
  <si>
    <t xml:space="preserve">   4.1 ..............................................................................</t>
  </si>
  <si>
    <t xml:space="preserve">   4.2 ..............................................................................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</si>
</sst>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0.000"/>
    <numFmt numFmtId="198" formatCode="0.0"/>
    <numFmt numFmtId="199" formatCode="0.000000"/>
    <numFmt numFmtId="200" formatCode="0.00000"/>
    <numFmt numFmtId="201" formatCode="0.0000"/>
    <numFmt numFmtId="202" formatCode="0.00000000"/>
    <numFmt numFmtId="203" formatCode="0.0000000"/>
    <numFmt numFmtId="204" formatCode="_(* #,##0.000_);_(* \(#,##0.000\);_(* &quot;-&quot;??_);_(@_)"/>
    <numFmt numFmtId="205" formatCode="_(* #,##0.0000_);_(* \(#,##0.0000\);_(* &quot;-&quot;??_);_(@_)"/>
    <numFmt numFmtId="206" formatCode="0.000000000"/>
    <numFmt numFmtId="207" formatCode="0.0000000000"/>
    <numFmt numFmtId="208" formatCode="0.0000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_-;\-* #,##0_-;_-* &quot;-&quot;??_-;_-@_-"/>
    <numFmt numFmtId="214" formatCode="0.0%"/>
  </numFmts>
  <fonts count="7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name val="TH SarabunIT๙"/>
      <family val="2"/>
    </font>
    <font>
      <sz val="10"/>
      <name val="Times New Roman"/>
      <family val="1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Angsana New"/>
      <family val="1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IT๙"/>
      <family val="2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rgb="FF000000"/>
      <name val="TH SarabunIT๙"/>
      <family val="2"/>
    </font>
    <font>
      <sz val="16"/>
      <color theme="1"/>
      <name val="Angsana New"/>
      <family val="1"/>
    </font>
    <font>
      <b/>
      <sz val="12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96" fontId="4" fillId="0" borderId="10" xfId="33" applyNumberFormat="1" applyFont="1" applyBorder="1" applyAlignment="1">
      <alignment horizontal="center" vertical="center" wrapText="1"/>
    </xf>
    <xf numFmtId="196" fontId="1" fillId="0" borderId="10" xfId="33" applyNumberFormat="1" applyFont="1" applyBorder="1" applyAlignment="1">
      <alignment/>
    </xf>
    <xf numFmtId="196" fontId="1" fillId="0" borderId="0" xfId="33" applyNumberFormat="1" applyFont="1" applyAlignment="1">
      <alignment/>
    </xf>
    <xf numFmtId="2" fontId="1" fillId="0" borderId="10" xfId="0" applyNumberFormat="1" applyFont="1" applyBorder="1" applyAlignment="1">
      <alignment/>
    </xf>
    <xf numFmtId="194" fontId="4" fillId="0" borderId="10" xfId="33" applyNumberFormat="1" applyFont="1" applyBorder="1" applyAlignment="1">
      <alignment horizontal="center" vertical="center" wrapText="1"/>
    </xf>
    <xf numFmtId="194" fontId="1" fillId="0" borderId="10" xfId="33" applyNumberFormat="1" applyFont="1" applyBorder="1" applyAlignment="1">
      <alignment/>
    </xf>
    <xf numFmtId="194" fontId="1" fillId="0" borderId="0" xfId="33" applyNumberFormat="1" applyFont="1" applyAlignment="1">
      <alignment/>
    </xf>
    <xf numFmtId="196" fontId="1" fillId="0" borderId="10" xfId="0" applyNumberFormat="1" applyFont="1" applyBorder="1" applyAlignment="1">
      <alignment/>
    </xf>
    <xf numFmtId="0" fontId="2" fillId="2" borderId="11" xfId="0" applyFont="1" applyFill="1" applyBorder="1" applyAlignment="1">
      <alignment horizontal="left" vertical="center"/>
    </xf>
    <xf numFmtId="196" fontId="2" fillId="2" borderId="10" xfId="33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94" fontId="2" fillId="2" borderId="10" xfId="33" applyNumberFormat="1" applyFont="1" applyFill="1" applyBorder="1" applyAlignment="1">
      <alignment/>
    </xf>
    <xf numFmtId="194" fontId="2" fillId="2" borderId="10" xfId="33" applyNumberFormat="1" applyFont="1" applyFill="1" applyBorder="1" applyAlignment="1">
      <alignment horizontal="center" vertical="center" wrapText="1"/>
    </xf>
    <xf numFmtId="194" fontId="1" fillId="2" borderId="10" xfId="33" applyNumberFormat="1" applyFont="1" applyFill="1" applyBorder="1" applyAlignment="1">
      <alignment/>
    </xf>
    <xf numFmtId="0" fontId="2" fillId="2" borderId="10" xfId="0" applyFont="1" applyFill="1" applyBorder="1" applyAlignment="1">
      <alignment wrapText="1"/>
    </xf>
    <xf numFmtId="196" fontId="1" fillId="2" borderId="10" xfId="33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96" fontId="1" fillId="33" borderId="10" xfId="33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94" fontId="1" fillId="33" borderId="10" xfId="33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96" fontId="2" fillId="34" borderId="10" xfId="33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94" fontId="2" fillId="34" borderId="10" xfId="33" applyNumberFormat="1" applyFont="1" applyFill="1" applyBorder="1" applyAlignment="1">
      <alignment/>
    </xf>
    <xf numFmtId="196" fontId="2" fillId="0" borderId="10" xfId="33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94" fontId="2" fillId="0" borderId="10" xfId="33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96" fontId="1" fillId="0" borderId="10" xfId="33" applyNumberFormat="1" applyFont="1" applyBorder="1" applyAlignment="1">
      <alignment/>
    </xf>
    <xf numFmtId="194" fontId="1" fillId="0" borderId="10" xfId="33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 wrapText="1"/>
    </xf>
    <xf numFmtId="196" fontId="1" fillId="0" borderId="10" xfId="33" applyNumberFormat="1" applyFont="1" applyBorder="1" applyAlignment="1">
      <alignment wrapText="1"/>
    </xf>
    <xf numFmtId="194" fontId="1" fillId="0" borderId="10" xfId="33" applyNumberFormat="1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vertical="top"/>
    </xf>
    <xf numFmtId="196" fontId="2" fillId="34" borderId="10" xfId="33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94" fontId="2" fillId="34" borderId="10" xfId="33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94" fontId="1" fillId="34" borderId="10" xfId="33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96" fontId="1" fillId="0" borderId="10" xfId="33" applyNumberFormat="1" applyFont="1" applyBorder="1" applyAlignment="1">
      <alignment vertical="top"/>
    </xf>
    <xf numFmtId="194" fontId="1" fillId="33" borderId="10" xfId="33" applyNumberFormat="1" applyFont="1" applyFill="1" applyBorder="1" applyAlignment="1">
      <alignment vertical="top"/>
    </xf>
    <xf numFmtId="196" fontId="1" fillId="33" borderId="10" xfId="33" applyNumberFormat="1" applyFont="1" applyFill="1" applyBorder="1" applyAlignment="1">
      <alignment vertical="top"/>
    </xf>
    <xf numFmtId="0" fontId="5" fillId="0" borderId="0" xfId="41" applyFont="1">
      <alignment/>
      <protection/>
    </xf>
    <xf numFmtId="0" fontId="5" fillId="0" borderId="0" xfId="41" applyFont="1" applyAlignment="1">
      <alignment horizontal="left"/>
      <protection/>
    </xf>
    <xf numFmtId="0" fontId="7" fillId="0" borderId="0" xfId="41" applyFont="1" applyAlignment="1">
      <alignment horizontal="center" vertical="center" wrapText="1"/>
      <protection/>
    </xf>
    <xf numFmtId="0" fontId="7" fillId="0" borderId="0" xfId="41" applyFont="1">
      <alignment/>
      <protection/>
    </xf>
    <xf numFmtId="0" fontId="8" fillId="0" borderId="10" xfId="41" applyFont="1" applyBorder="1" applyAlignment="1">
      <alignment horizontal="center" vertical="center" wrapText="1"/>
      <protection/>
    </xf>
    <xf numFmtId="0" fontId="7" fillId="35" borderId="11" xfId="41" applyFont="1" applyFill="1" applyBorder="1" applyAlignment="1">
      <alignment horizontal="left" vertical="center"/>
      <protection/>
    </xf>
    <xf numFmtId="0" fontId="7" fillId="35" borderId="10" xfId="41" applyFont="1" applyFill="1" applyBorder="1" applyAlignment="1">
      <alignment horizontal="center" vertical="center" wrapText="1"/>
      <protection/>
    </xf>
    <xf numFmtId="0" fontId="7" fillId="35" borderId="12" xfId="41" applyFont="1" applyFill="1" applyBorder="1" applyAlignment="1">
      <alignment horizontal="center" vertical="center" wrapText="1"/>
      <protection/>
    </xf>
    <xf numFmtId="0" fontId="7" fillId="35" borderId="13" xfId="41" applyFont="1" applyFill="1" applyBorder="1" applyAlignment="1">
      <alignment horizontal="center" vertical="center" wrapText="1"/>
      <protection/>
    </xf>
    <xf numFmtId="0" fontId="7" fillId="35" borderId="10" xfId="41" applyFont="1" applyFill="1" applyBorder="1">
      <alignment/>
      <protection/>
    </xf>
    <xf numFmtId="0" fontId="7" fillId="0" borderId="11" xfId="41" applyFont="1" applyBorder="1" applyAlignment="1">
      <alignment horizontal="left" vertical="center"/>
      <protection/>
    </xf>
    <xf numFmtId="0" fontId="8" fillId="0" borderId="12" xfId="41" applyFont="1" applyBorder="1" applyAlignment="1">
      <alignment horizontal="center" vertical="center" wrapText="1"/>
      <protection/>
    </xf>
    <xf numFmtId="0" fontId="8" fillId="0" borderId="13" xfId="41" applyFont="1" applyBorder="1" applyAlignment="1">
      <alignment horizontal="center" vertical="center" wrapText="1"/>
      <protection/>
    </xf>
    <xf numFmtId="0" fontId="8" fillId="0" borderId="0" xfId="41" applyFont="1" applyAlignment="1">
      <alignment horizontal="center" vertical="center" wrapText="1"/>
      <protection/>
    </xf>
    <xf numFmtId="0" fontId="8" fillId="0" borderId="0" xfId="41" applyFont="1">
      <alignment/>
      <protection/>
    </xf>
    <xf numFmtId="0" fontId="7" fillId="0" borderId="10" xfId="41" applyFont="1" applyFill="1" applyBorder="1" applyAlignment="1">
      <alignment wrapText="1"/>
      <protection/>
    </xf>
    <xf numFmtId="0" fontId="5" fillId="0" borderId="10" xfId="41" applyFont="1" applyFill="1" applyBorder="1" applyAlignment="1">
      <alignment horizontal="right"/>
      <protection/>
    </xf>
    <xf numFmtId="0" fontId="5" fillId="0" borderId="10" xfId="41" applyFont="1" applyFill="1" applyBorder="1">
      <alignment/>
      <protection/>
    </xf>
    <xf numFmtId="2" fontId="5" fillId="0" borderId="12" xfId="41" applyNumberFormat="1" applyFont="1" applyFill="1" applyBorder="1">
      <alignment/>
      <protection/>
    </xf>
    <xf numFmtId="3" fontId="5" fillId="0" borderId="13" xfId="41" applyNumberFormat="1" applyFont="1" applyFill="1" applyBorder="1">
      <alignment/>
      <protection/>
    </xf>
    <xf numFmtId="3" fontId="5" fillId="0" borderId="10" xfId="41" applyNumberFormat="1" applyFont="1" applyFill="1" applyBorder="1">
      <alignment/>
      <protection/>
    </xf>
    <xf numFmtId="2" fontId="5" fillId="0" borderId="10" xfId="41" applyNumberFormat="1" applyFont="1" applyFill="1" applyBorder="1">
      <alignment/>
      <protection/>
    </xf>
    <xf numFmtId="0" fontId="5" fillId="0" borderId="0" xfId="41" applyFont="1" applyFill="1">
      <alignment/>
      <protection/>
    </xf>
    <xf numFmtId="0" fontId="7" fillId="6" borderId="10" xfId="41" applyFont="1" applyFill="1" applyBorder="1" applyAlignment="1">
      <alignment/>
      <protection/>
    </xf>
    <xf numFmtId="3" fontId="5" fillId="6" borderId="10" xfId="41" applyNumberFormat="1" applyFont="1" applyFill="1" applyBorder="1">
      <alignment/>
      <protection/>
    </xf>
    <xf numFmtId="2" fontId="5" fillId="6" borderId="12" xfId="41" applyNumberFormat="1" applyFont="1" applyFill="1" applyBorder="1">
      <alignment/>
      <protection/>
    </xf>
    <xf numFmtId="0" fontId="5" fillId="6" borderId="13" xfId="41" applyFont="1" applyFill="1" applyBorder="1">
      <alignment/>
      <protection/>
    </xf>
    <xf numFmtId="0" fontId="5" fillId="6" borderId="10" xfId="41" applyFont="1" applyFill="1" applyBorder="1">
      <alignment/>
      <protection/>
    </xf>
    <xf numFmtId="0" fontId="63" fillId="33" borderId="10" xfId="41" applyFont="1" applyFill="1" applyBorder="1" applyAlignment="1">
      <alignment wrapText="1"/>
      <protection/>
    </xf>
    <xf numFmtId="0" fontId="5" fillId="0" borderId="12" xfId="41" applyFont="1" applyFill="1" applyBorder="1">
      <alignment/>
      <protection/>
    </xf>
    <xf numFmtId="0" fontId="5" fillId="0" borderId="13" xfId="41" applyFont="1" applyFill="1" applyBorder="1">
      <alignment/>
      <protection/>
    </xf>
    <xf numFmtId="0" fontId="5" fillId="0" borderId="10" xfId="41" applyFont="1" applyFill="1" applyBorder="1" applyAlignment="1">
      <alignment horizontal="left" wrapText="1"/>
      <protection/>
    </xf>
    <xf numFmtId="0" fontId="7" fillId="0" borderId="10" xfId="41" applyFont="1" applyFill="1" applyBorder="1" applyAlignment="1">
      <alignment horizontal="left" wrapText="1"/>
      <protection/>
    </xf>
    <xf numFmtId="0" fontId="7" fillId="0" borderId="10" xfId="41" applyFont="1" applyFill="1" applyBorder="1" applyAlignment="1">
      <alignment/>
      <protection/>
    </xf>
    <xf numFmtId="0" fontId="5" fillId="0" borderId="10" xfId="41" applyFont="1" applyBorder="1" applyAlignment="1">
      <alignment wrapText="1"/>
      <protection/>
    </xf>
    <xf numFmtId="0" fontId="5" fillId="0" borderId="10" xfId="41" applyFont="1" applyFill="1" applyBorder="1" applyAlignment="1">
      <alignment wrapText="1"/>
      <protection/>
    </xf>
    <xf numFmtId="0" fontId="5" fillId="0" borderId="10" xfId="41" applyFont="1" applyFill="1" applyBorder="1" applyAlignment="1">
      <alignment/>
      <protection/>
    </xf>
    <xf numFmtId="0" fontId="5" fillId="0" borderId="10" xfId="41" applyFont="1" applyBorder="1">
      <alignment/>
      <protection/>
    </xf>
    <xf numFmtId="0" fontId="5" fillId="0" borderId="12" xfId="41" applyFont="1" applyBorder="1">
      <alignment/>
      <protection/>
    </xf>
    <xf numFmtId="3" fontId="5" fillId="0" borderId="13" xfId="41" applyNumberFormat="1" applyFont="1" applyBorder="1">
      <alignment/>
      <protection/>
    </xf>
    <xf numFmtId="3" fontId="5" fillId="0" borderId="10" xfId="41" applyNumberFormat="1" applyFont="1" applyBorder="1">
      <alignment/>
      <protection/>
    </xf>
    <xf numFmtId="0" fontId="7" fillId="35" borderId="10" xfId="41" applyFont="1" applyFill="1" applyBorder="1" applyAlignment="1">
      <alignment wrapText="1"/>
      <protection/>
    </xf>
    <xf numFmtId="0" fontId="5" fillId="35" borderId="10" xfId="41" applyFont="1" applyFill="1" applyBorder="1">
      <alignment/>
      <protection/>
    </xf>
    <xf numFmtId="0" fontId="5" fillId="35" borderId="12" xfId="41" applyFont="1" applyFill="1" applyBorder="1">
      <alignment/>
      <protection/>
    </xf>
    <xf numFmtId="0" fontId="5" fillId="35" borderId="13" xfId="41" applyFont="1" applyFill="1" applyBorder="1">
      <alignment/>
      <protection/>
    </xf>
    <xf numFmtId="0" fontId="7" fillId="35" borderId="10" xfId="41" applyFont="1" applyFill="1" applyBorder="1" applyAlignment="1">
      <alignment/>
      <protection/>
    </xf>
    <xf numFmtId="0" fontId="7" fillId="0" borderId="10" xfId="41" applyFont="1" applyFill="1" applyBorder="1">
      <alignment/>
      <protection/>
    </xf>
    <xf numFmtId="3" fontId="5" fillId="33" borderId="10" xfId="41" applyNumberFormat="1" applyFont="1" applyFill="1" applyBorder="1">
      <alignment/>
      <protection/>
    </xf>
    <xf numFmtId="0" fontId="7" fillId="6" borderId="10" xfId="41" applyFont="1" applyFill="1" applyBorder="1">
      <alignment/>
      <protection/>
    </xf>
    <xf numFmtId="0" fontId="63" fillId="33" borderId="10" xfId="41" applyFont="1" applyFill="1" applyBorder="1" applyAlignment="1">
      <alignment vertical="center" wrapText="1"/>
      <protection/>
    </xf>
    <xf numFmtId="2" fontId="5" fillId="33" borderId="12" xfId="41" applyNumberFormat="1" applyFont="1" applyFill="1" applyBorder="1">
      <alignment/>
      <protection/>
    </xf>
    <xf numFmtId="0" fontId="5" fillId="0" borderId="13" xfId="41" applyFont="1" applyBorder="1">
      <alignment/>
      <protection/>
    </xf>
    <xf numFmtId="0" fontId="5" fillId="0" borderId="10" xfId="41" applyFont="1" applyBorder="1" applyAlignment="1">
      <alignment horizontal="left"/>
      <protection/>
    </xf>
    <xf numFmtId="0" fontId="63" fillId="33" borderId="10" xfId="41" applyFont="1" applyFill="1" applyBorder="1">
      <alignment/>
      <protection/>
    </xf>
    <xf numFmtId="0" fontId="7" fillId="2" borderId="10" xfId="41" applyFont="1" applyFill="1" applyBorder="1">
      <alignment/>
      <protection/>
    </xf>
    <xf numFmtId="0" fontId="5" fillId="2" borderId="10" xfId="41" applyFont="1" applyFill="1" applyBorder="1">
      <alignment/>
      <protection/>
    </xf>
    <xf numFmtId="3" fontId="5" fillId="2" borderId="10" xfId="41" applyNumberFormat="1" applyFont="1" applyFill="1" applyBorder="1">
      <alignment/>
      <protection/>
    </xf>
    <xf numFmtId="2" fontId="5" fillId="2" borderId="12" xfId="41" applyNumberFormat="1" applyFont="1" applyFill="1" applyBorder="1">
      <alignment/>
      <protection/>
    </xf>
    <xf numFmtId="0" fontId="5" fillId="2" borderId="13" xfId="41" applyFont="1" applyFill="1" applyBorder="1">
      <alignment/>
      <protection/>
    </xf>
    <xf numFmtId="0" fontId="5" fillId="2" borderId="12" xfId="41" applyFont="1" applyFill="1" applyBorder="1">
      <alignment/>
      <protection/>
    </xf>
    <xf numFmtId="0" fontId="11" fillId="0" borderId="14" xfId="0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 wrapText="1"/>
    </xf>
    <xf numFmtId="0" fontId="9" fillId="36" borderId="15" xfId="0" applyFont="1" applyFill="1" applyBorder="1" applyAlignment="1">
      <alignment vertical="center" wrapText="1"/>
    </xf>
    <xf numFmtId="0" fontId="11" fillId="36" borderId="14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59" fontId="9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59" fontId="11" fillId="0" borderId="14" xfId="0" applyNumberFormat="1" applyFont="1" applyBorder="1" applyAlignment="1">
      <alignment horizontal="center" vertical="center" wrapText="1"/>
    </xf>
    <xf numFmtId="67" fontId="11" fillId="0" borderId="14" xfId="0" applyNumberFormat="1" applyFont="1" applyBorder="1" applyAlignment="1">
      <alignment horizontal="center" vertical="center" wrapText="1"/>
    </xf>
    <xf numFmtId="61" fontId="11" fillId="0" borderId="1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59" fontId="12" fillId="0" borderId="14" xfId="0" applyNumberFormat="1" applyFont="1" applyBorder="1" applyAlignment="1">
      <alignment horizontal="center" vertical="center" wrapText="1"/>
    </xf>
    <xf numFmtId="60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59" fontId="13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1" fillId="36" borderId="17" xfId="0" applyFont="1" applyFill="1" applyBorder="1" applyAlignment="1">
      <alignment vertical="center" wrapText="1"/>
    </xf>
    <xf numFmtId="60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68" fontId="11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" fillId="0" borderId="0" xfId="41" applyFont="1">
      <alignment/>
      <protection/>
    </xf>
    <xf numFmtId="0" fontId="1" fillId="0" borderId="0" xfId="41" applyFont="1" applyAlignment="1">
      <alignment horizontal="left"/>
      <protection/>
    </xf>
    <xf numFmtId="0" fontId="2" fillId="0" borderId="0" xfId="41" applyFont="1" applyAlignment="1">
      <alignment horizontal="center" vertical="center" wrapText="1"/>
      <protection/>
    </xf>
    <xf numFmtId="0" fontId="2" fillId="0" borderId="0" xfId="41" applyFont="1">
      <alignment/>
      <protection/>
    </xf>
    <xf numFmtId="0" fontId="4" fillId="0" borderId="10" xfId="41" applyFont="1" applyBorder="1" applyAlignment="1">
      <alignment horizontal="center" vertical="center" wrapText="1"/>
      <protection/>
    </xf>
    <xf numFmtId="0" fontId="2" fillId="35" borderId="11" xfId="41" applyFont="1" applyFill="1" applyBorder="1" applyAlignment="1">
      <alignment horizontal="left" vertical="center"/>
      <protection/>
    </xf>
    <xf numFmtId="0" fontId="2" fillId="35" borderId="10" xfId="41" applyFont="1" applyFill="1" applyBorder="1" applyAlignment="1">
      <alignment horizontal="center" vertical="center" wrapText="1"/>
      <protection/>
    </xf>
    <xf numFmtId="0" fontId="2" fillId="35" borderId="12" xfId="41" applyFont="1" applyFill="1" applyBorder="1" applyAlignment="1">
      <alignment horizontal="center" vertical="center" wrapText="1"/>
      <protection/>
    </xf>
    <xf numFmtId="0" fontId="2" fillId="35" borderId="13" xfId="41" applyFont="1" applyFill="1" applyBorder="1" applyAlignment="1">
      <alignment horizontal="center" vertical="center" wrapText="1"/>
      <protection/>
    </xf>
    <xf numFmtId="0" fontId="2" fillId="35" borderId="10" xfId="41" applyFont="1" applyFill="1" applyBorder="1">
      <alignment/>
      <protection/>
    </xf>
    <xf numFmtId="0" fontId="4" fillId="0" borderId="11" xfId="41" applyFont="1" applyBorder="1" applyAlignment="1">
      <alignment horizontal="left" vertical="center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0" xfId="41" applyFont="1" applyAlignment="1">
      <alignment horizontal="center" vertical="center" wrapText="1"/>
      <protection/>
    </xf>
    <xf numFmtId="0" fontId="4" fillId="0" borderId="0" xfId="41" applyFont="1">
      <alignment/>
      <protection/>
    </xf>
    <xf numFmtId="0" fontId="2" fillId="0" borderId="10" xfId="41" applyFont="1" applyFill="1" applyBorder="1" applyAlignment="1">
      <alignment/>
      <protection/>
    </xf>
    <xf numFmtId="0" fontId="1" fillId="0" borderId="10" xfId="41" applyFont="1" applyFill="1" applyBorder="1" applyAlignment="1">
      <alignment horizontal="center"/>
      <protection/>
    </xf>
    <xf numFmtId="0" fontId="1" fillId="0" borderId="10" xfId="41" applyFont="1" applyFill="1" applyBorder="1">
      <alignment/>
      <protection/>
    </xf>
    <xf numFmtId="0" fontId="1" fillId="0" borderId="12" xfId="41" applyFont="1" applyFill="1" applyBorder="1">
      <alignment/>
      <protection/>
    </xf>
    <xf numFmtId="43" fontId="1" fillId="0" borderId="13" xfId="35" applyFont="1" applyFill="1" applyBorder="1" applyAlignment="1">
      <alignment/>
    </xf>
    <xf numFmtId="0" fontId="1" fillId="0" borderId="0" xfId="41" applyFont="1" applyFill="1">
      <alignment/>
      <protection/>
    </xf>
    <xf numFmtId="3" fontId="2" fillId="0" borderId="10" xfId="41" applyNumberFormat="1" applyFont="1" applyFill="1" applyBorder="1" applyAlignment="1">
      <alignment horizontal="center"/>
      <protection/>
    </xf>
    <xf numFmtId="0" fontId="2" fillId="0" borderId="10" xfId="41" applyFont="1" applyFill="1" applyBorder="1" applyAlignment="1">
      <alignment horizontal="center"/>
      <protection/>
    </xf>
    <xf numFmtId="9" fontId="2" fillId="0" borderId="12" xfId="41" applyNumberFormat="1" applyFont="1" applyFill="1" applyBorder="1" applyAlignment="1">
      <alignment horizontal="center"/>
      <protection/>
    </xf>
    <xf numFmtId="3" fontId="1" fillId="0" borderId="13" xfId="41" applyNumberFormat="1" applyFont="1" applyFill="1" applyBorder="1" applyAlignment="1">
      <alignment horizontal="center"/>
      <protection/>
    </xf>
    <xf numFmtId="3" fontId="1" fillId="0" borderId="10" xfId="41" applyNumberFormat="1" applyFont="1" applyFill="1" applyBorder="1" applyAlignment="1">
      <alignment horizontal="center"/>
      <protection/>
    </xf>
    <xf numFmtId="10" fontId="1" fillId="0" borderId="10" xfId="41" applyNumberFormat="1" applyFont="1" applyFill="1" applyBorder="1" applyAlignment="1">
      <alignment horizontal="center"/>
      <protection/>
    </xf>
    <xf numFmtId="0" fontId="2" fillId="0" borderId="10" xfId="41" applyFont="1" applyFill="1" applyBorder="1" applyAlignment="1">
      <alignment wrapText="1"/>
      <protection/>
    </xf>
    <xf numFmtId="213" fontId="1" fillId="0" borderId="13" xfId="35" applyNumberFormat="1" applyFont="1" applyFill="1" applyBorder="1" applyAlignment="1">
      <alignment horizontal="center"/>
    </xf>
    <xf numFmtId="213" fontId="1" fillId="0" borderId="10" xfId="35" applyNumberFormat="1" applyFont="1" applyFill="1" applyBorder="1" applyAlignment="1">
      <alignment/>
    </xf>
    <xf numFmtId="0" fontId="1" fillId="0" borderId="10" xfId="41" applyFont="1" applyFill="1" applyBorder="1" applyAlignment="1">
      <alignment wrapText="1"/>
      <protection/>
    </xf>
    <xf numFmtId="43" fontId="1" fillId="0" borderId="10" xfId="35" applyFont="1" applyFill="1" applyBorder="1" applyAlignment="1">
      <alignment/>
    </xf>
    <xf numFmtId="0" fontId="1" fillId="0" borderId="10" xfId="41" applyFont="1" applyFill="1" applyBorder="1" applyAlignment="1">
      <alignment horizontal="left" wrapText="1"/>
      <protection/>
    </xf>
    <xf numFmtId="0" fontId="1" fillId="0" borderId="10" xfId="41" applyFont="1" applyBorder="1" applyAlignment="1">
      <alignment wrapText="1"/>
      <protection/>
    </xf>
    <xf numFmtId="213" fontId="1" fillId="0" borderId="13" xfId="35" applyNumberFormat="1" applyFont="1" applyFill="1" applyBorder="1" applyAlignment="1">
      <alignment/>
    </xf>
    <xf numFmtId="213" fontId="1" fillId="0" borderId="10" xfId="41" applyNumberFormat="1" applyFont="1" applyFill="1" applyBorder="1" applyAlignment="1">
      <alignment/>
      <protection/>
    </xf>
    <xf numFmtId="10" fontId="1" fillId="0" borderId="10" xfId="41" applyNumberFormat="1" applyFont="1" applyFill="1" applyBorder="1">
      <alignment/>
      <protection/>
    </xf>
    <xf numFmtId="213" fontId="1" fillId="0" borderId="13" xfId="35" applyNumberFormat="1" applyFont="1" applyFill="1" applyBorder="1" applyAlignment="1">
      <alignment/>
    </xf>
    <xf numFmtId="213" fontId="1" fillId="0" borderId="10" xfId="35" applyNumberFormat="1" applyFont="1" applyFill="1" applyBorder="1" applyAlignment="1">
      <alignment/>
    </xf>
    <xf numFmtId="0" fontId="1" fillId="0" borderId="13" xfId="41" applyFont="1" applyFill="1" applyBorder="1">
      <alignment/>
      <protection/>
    </xf>
    <xf numFmtId="0" fontId="1" fillId="0" borderId="10" xfId="41" applyFont="1" applyBorder="1">
      <alignment/>
      <protection/>
    </xf>
    <xf numFmtId="0" fontId="1" fillId="0" borderId="10" xfId="41" applyFont="1" applyBorder="1" applyAlignment="1">
      <alignment horizontal="center"/>
      <protection/>
    </xf>
    <xf numFmtId="0" fontId="1" fillId="0" borderId="12" xfId="41" applyFont="1" applyBorder="1">
      <alignment/>
      <protection/>
    </xf>
    <xf numFmtId="0" fontId="1" fillId="0" borderId="13" xfId="41" applyFont="1" applyBorder="1">
      <alignment/>
      <protection/>
    </xf>
    <xf numFmtId="9" fontId="1" fillId="0" borderId="12" xfId="41" applyNumberFormat="1" applyFont="1" applyFill="1" applyBorder="1">
      <alignment/>
      <protection/>
    </xf>
    <xf numFmtId="213" fontId="1" fillId="0" borderId="10" xfId="35" applyNumberFormat="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/>
      <protection/>
    </xf>
    <xf numFmtId="9" fontId="1" fillId="0" borderId="12" xfId="41" applyNumberFormat="1" applyFont="1" applyFill="1" applyBorder="1" applyAlignment="1">
      <alignment horizontal="center"/>
      <protection/>
    </xf>
    <xf numFmtId="213" fontId="1" fillId="0" borderId="10" xfId="35" applyNumberFormat="1" applyFont="1" applyFill="1" applyBorder="1" applyAlignment="1">
      <alignment horizontal="center"/>
    </xf>
    <xf numFmtId="0" fontId="2" fillId="35" borderId="10" xfId="41" applyFont="1" applyFill="1" applyBorder="1" applyAlignment="1">
      <alignment wrapText="1"/>
      <protection/>
    </xf>
    <xf numFmtId="0" fontId="1" fillId="35" borderId="10" xfId="41" applyFont="1" applyFill="1" applyBorder="1">
      <alignment/>
      <protection/>
    </xf>
    <xf numFmtId="0" fontId="1" fillId="35" borderId="12" xfId="41" applyFont="1" applyFill="1" applyBorder="1">
      <alignment/>
      <protection/>
    </xf>
    <xf numFmtId="0" fontId="1" fillId="35" borderId="13" xfId="41" applyFont="1" applyFill="1" applyBorder="1">
      <alignment/>
      <protection/>
    </xf>
    <xf numFmtId="0" fontId="2" fillId="35" borderId="10" xfId="41" applyFont="1" applyFill="1" applyBorder="1" applyAlignment="1">
      <alignment/>
      <protection/>
    </xf>
    <xf numFmtId="43" fontId="1" fillId="35" borderId="13" xfId="35" applyFont="1" applyFill="1" applyBorder="1" applyAlignment="1">
      <alignment/>
    </xf>
    <xf numFmtId="43" fontId="1" fillId="35" borderId="10" xfId="35" applyFont="1" applyFill="1" applyBorder="1" applyAlignment="1">
      <alignment/>
    </xf>
    <xf numFmtId="10" fontId="1" fillId="35" borderId="10" xfId="41" applyNumberFormat="1" applyFont="1" applyFill="1" applyBorder="1">
      <alignment/>
      <protection/>
    </xf>
    <xf numFmtId="0" fontId="2" fillId="0" borderId="10" xfId="41" applyFont="1" applyFill="1" applyBorder="1">
      <alignment/>
      <protection/>
    </xf>
    <xf numFmtId="10" fontId="1" fillId="0" borderId="12" xfId="41" applyNumberFormat="1" applyFont="1" applyFill="1" applyBorder="1" applyAlignment="1">
      <alignment horizontal="center"/>
      <protection/>
    </xf>
    <xf numFmtId="10" fontId="2" fillId="0" borderId="12" xfId="41" applyNumberFormat="1" applyFont="1" applyFill="1" applyBorder="1" applyAlignment="1">
      <alignment horizontal="center"/>
      <protection/>
    </xf>
    <xf numFmtId="43" fontId="1" fillId="0" borderId="10" xfId="35" applyFont="1" applyFill="1" applyBorder="1" applyAlignment="1">
      <alignment horizontal="center"/>
    </xf>
    <xf numFmtId="4" fontId="1" fillId="0" borderId="13" xfId="41" applyNumberFormat="1" applyFont="1" applyFill="1" applyBorder="1" applyAlignment="1">
      <alignment horizontal="center"/>
      <protection/>
    </xf>
    <xf numFmtId="4" fontId="1" fillId="0" borderId="10" xfId="41" applyNumberFormat="1" applyFont="1" applyFill="1" applyBorder="1" applyAlignment="1">
      <alignment horizontal="center"/>
      <protection/>
    </xf>
    <xf numFmtId="0" fontId="0" fillId="0" borderId="0" xfId="41">
      <alignment/>
      <protection/>
    </xf>
    <xf numFmtId="0" fontId="4" fillId="35" borderId="11" xfId="41" applyFont="1" applyFill="1" applyBorder="1" applyAlignment="1">
      <alignment horizontal="left" vertical="center"/>
      <protection/>
    </xf>
    <xf numFmtId="0" fontId="4" fillId="35" borderId="10" xfId="41" applyFont="1" applyFill="1" applyBorder="1" applyAlignment="1">
      <alignment horizontal="center" vertical="center" wrapText="1"/>
      <protection/>
    </xf>
    <xf numFmtId="0" fontId="4" fillId="35" borderId="12" xfId="41" applyFont="1" applyFill="1" applyBorder="1" applyAlignment="1">
      <alignment horizontal="center" vertical="center" wrapText="1"/>
      <protection/>
    </xf>
    <xf numFmtId="0" fontId="4" fillId="35" borderId="13" xfId="41" applyFont="1" applyFill="1" applyBorder="1" applyAlignment="1">
      <alignment horizontal="center" vertical="center" wrapText="1"/>
      <protection/>
    </xf>
    <xf numFmtId="0" fontId="4" fillId="35" borderId="10" xfId="41" applyFont="1" applyFill="1" applyBorder="1">
      <alignment/>
      <protection/>
    </xf>
    <xf numFmtId="0" fontId="14" fillId="0" borderId="10" xfId="41" applyFont="1" applyBorder="1" applyAlignment="1">
      <alignment horizontal="center" vertical="center" wrapText="1"/>
      <protection/>
    </xf>
    <xf numFmtId="0" fontId="14" fillId="0" borderId="12" xfId="41" applyFont="1" applyBorder="1" applyAlignment="1">
      <alignment horizontal="center" vertical="center" wrapText="1"/>
      <protection/>
    </xf>
    <xf numFmtId="0" fontId="14" fillId="0" borderId="13" xfId="41" applyFont="1" applyBorder="1" applyAlignment="1">
      <alignment horizontal="center" vertical="center" wrapText="1"/>
      <protection/>
    </xf>
    <xf numFmtId="0" fontId="14" fillId="0" borderId="0" xfId="41" applyFont="1" applyAlignment="1">
      <alignment horizontal="center" vertical="center" wrapText="1"/>
      <protection/>
    </xf>
    <xf numFmtId="0" fontId="4" fillId="0" borderId="10" xfId="41" applyFont="1" applyFill="1" applyBorder="1" applyAlignment="1">
      <alignment/>
      <protection/>
    </xf>
    <xf numFmtId="0" fontId="14" fillId="0" borderId="10" xfId="41" applyFont="1" applyFill="1" applyBorder="1" applyAlignment="1">
      <alignment horizontal="center"/>
      <protection/>
    </xf>
    <xf numFmtId="0" fontId="14" fillId="0" borderId="10" xfId="41" applyFont="1" applyFill="1" applyBorder="1">
      <alignment/>
      <protection/>
    </xf>
    <xf numFmtId="0" fontId="14" fillId="0" borderId="12" xfId="41" applyFont="1" applyFill="1" applyBorder="1">
      <alignment/>
      <protection/>
    </xf>
    <xf numFmtId="0" fontId="14" fillId="0" borderId="13" xfId="41" applyFont="1" applyFill="1" applyBorder="1">
      <alignment/>
      <protection/>
    </xf>
    <xf numFmtId="43" fontId="14" fillId="0" borderId="13" xfId="35" applyFont="1" applyFill="1" applyBorder="1" applyAlignment="1">
      <alignment/>
    </xf>
    <xf numFmtId="0" fontId="4" fillId="0" borderId="10" xfId="41" applyFont="1" applyFill="1" applyBorder="1" applyAlignment="1">
      <alignment wrapText="1"/>
      <protection/>
    </xf>
    <xf numFmtId="3" fontId="14" fillId="0" borderId="13" xfId="41" applyNumberFormat="1" applyFont="1" applyFill="1" applyBorder="1">
      <alignment/>
      <protection/>
    </xf>
    <xf numFmtId="0" fontId="0" fillId="0" borderId="0" xfId="0" applyFont="1" applyAlignment="1">
      <alignment/>
    </xf>
    <xf numFmtId="0" fontId="14" fillId="0" borderId="10" xfId="41" applyFont="1" applyFill="1" applyBorder="1" applyAlignment="1">
      <alignment horizontal="center" wrapText="1"/>
      <protection/>
    </xf>
    <xf numFmtId="0" fontId="14" fillId="0" borderId="0" xfId="41" applyFont="1" applyFill="1">
      <alignment/>
      <protection/>
    </xf>
    <xf numFmtId="0" fontId="4" fillId="35" borderId="10" xfId="41" applyFont="1" applyFill="1" applyBorder="1" applyAlignment="1">
      <alignment wrapText="1"/>
      <protection/>
    </xf>
    <xf numFmtId="0" fontId="14" fillId="35" borderId="10" xfId="41" applyFont="1" applyFill="1" applyBorder="1" applyAlignment="1">
      <alignment horizontal="center"/>
      <protection/>
    </xf>
    <xf numFmtId="0" fontId="14" fillId="35" borderId="10" xfId="41" applyFont="1" applyFill="1" applyBorder="1">
      <alignment/>
      <protection/>
    </xf>
    <xf numFmtId="0" fontId="14" fillId="35" borderId="12" xfId="41" applyFont="1" applyFill="1" applyBorder="1">
      <alignment/>
      <protection/>
    </xf>
    <xf numFmtId="0" fontId="14" fillId="35" borderId="13" xfId="41" applyFont="1" applyFill="1" applyBorder="1">
      <alignment/>
      <protection/>
    </xf>
    <xf numFmtId="0" fontId="14" fillId="0" borderId="0" xfId="41" applyFont="1" applyFill="1" applyAlignment="1">
      <alignment horizontal="center"/>
      <protection/>
    </xf>
    <xf numFmtId="0" fontId="4" fillId="35" borderId="10" xfId="41" applyFont="1" applyFill="1" applyBorder="1" applyAlignment="1">
      <alignment/>
      <protection/>
    </xf>
    <xf numFmtId="43" fontId="14" fillId="35" borderId="13" xfId="35" applyFont="1" applyFill="1" applyBorder="1" applyAlignment="1">
      <alignment/>
    </xf>
    <xf numFmtId="43" fontId="14" fillId="35" borderId="10" xfId="35" applyFont="1" applyFill="1" applyBorder="1" applyAlignment="1">
      <alignment/>
    </xf>
    <xf numFmtId="0" fontId="4" fillId="0" borderId="10" xfId="41" applyFont="1" applyFill="1" applyBorder="1">
      <alignment/>
      <protection/>
    </xf>
    <xf numFmtId="213" fontId="14" fillId="0" borderId="10" xfId="35" applyNumberFormat="1" applyFont="1" applyFill="1" applyBorder="1" applyAlignment="1">
      <alignment horizontal="center"/>
    </xf>
    <xf numFmtId="2" fontId="4" fillId="0" borderId="12" xfId="41" applyNumberFormat="1" applyFont="1" applyBorder="1">
      <alignment/>
      <protection/>
    </xf>
    <xf numFmtId="0" fontId="14" fillId="0" borderId="10" xfId="41" applyFont="1" applyFill="1" applyBorder="1" applyAlignment="1">
      <alignment horizontal="right"/>
      <protection/>
    </xf>
    <xf numFmtId="213" fontId="4" fillId="0" borderId="10" xfId="35" applyNumberFormat="1" applyFont="1" applyFill="1" applyBorder="1" applyAlignment="1">
      <alignment horizontal="center"/>
    </xf>
    <xf numFmtId="213" fontId="4" fillId="0" borderId="10" xfId="41" applyNumberFormat="1" applyFont="1" applyFill="1" applyBorder="1">
      <alignment/>
      <protection/>
    </xf>
    <xf numFmtId="0" fontId="4" fillId="0" borderId="10" xfId="41" applyFont="1" applyBorder="1">
      <alignment/>
      <protection/>
    </xf>
    <xf numFmtId="213" fontId="4" fillId="0" borderId="10" xfId="41" applyNumberFormat="1" applyFont="1" applyBorder="1">
      <alignment/>
      <protection/>
    </xf>
    <xf numFmtId="213" fontId="14" fillId="0" borderId="13" xfId="41" applyNumberFormat="1" applyFont="1" applyBorder="1">
      <alignment/>
      <protection/>
    </xf>
    <xf numFmtId="0" fontId="14" fillId="0" borderId="10" xfId="41" applyFont="1" applyBorder="1">
      <alignment/>
      <protection/>
    </xf>
    <xf numFmtId="0" fontId="14" fillId="0" borderId="13" xfId="41" applyFont="1" applyBorder="1">
      <alignment/>
      <protection/>
    </xf>
    <xf numFmtId="43" fontId="14" fillId="0" borderId="10" xfId="35" applyNumberFormat="1" applyFont="1" applyFill="1" applyBorder="1" applyAlignment="1">
      <alignment horizontal="center"/>
    </xf>
    <xf numFmtId="0" fontId="4" fillId="0" borderId="10" xfId="41" applyFont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7" fillId="35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0" fontId="5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2" xfId="0" applyFont="1" applyFill="1" applyBorder="1" applyAlignment="1">
      <alignment/>
    </xf>
    <xf numFmtId="0" fontId="5" fillId="13" borderId="13" xfId="0" applyFont="1" applyFill="1" applyBorder="1" applyAlignment="1">
      <alignment/>
    </xf>
    <xf numFmtId="9" fontId="5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10" fontId="5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9" fontId="7" fillId="35" borderId="10" xfId="42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/>
    </xf>
    <xf numFmtId="9" fontId="5" fillId="0" borderId="0" xfId="42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9" fontId="5" fillId="0" borderId="10" xfId="42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1" fillId="0" borderId="10" xfId="41" applyFont="1" applyFill="1" applyBorder="1" quotePrefix="1">
      <alignment/>
      <protection/>
    </xf>
    <xf numFmtId="213" fontId="1" fillId="0" borderId="10" xfId="35" applyNumberFormat="1" applyFont="1" applyFill="1" applyBorder="1" applyAlignment="1" quotePrefix="1">
      <alignment/>
    </xf>
    <xf numFmtId="0" fontId="1" fillId="0" borderId="10" xfId="41" applyFont="1" applyFill="1" applyBorder="1" applyAlignment="1" quotePrefix="1">
      <alignment horizontal="center"/>
      <protection/>
    </xf>
    <xf numFmtId="9" fontId="1" fillId="0" borderId="10" xfId="41" applyNumberFormat="1" applyFont="1" applyFill="1" applyBorder="1">
      <alignment/>
      <protection/>
    </xf>
    <xf numFmtId="0" fontId="1" fillId="0" borderId="10" xfId="41" applyFont="1" applyFill="1" applyBorder="1" applyAlignment="1">
      <alignment horizontal="left"/>
      <protection/>
    </xf>
    <xf numFmtId="3" fontId="1" fillId="0" borderId="10" xfId="41" applyNumberFormat="1" applyFont="1" applyFill="1" applyBorder="1" quotePrefix="1">
      <alignment/>
      <protection/>
    </xf>
    <xf numFmtId="9" fontId="1" fillId="0" borderId="10" xfId="41" applyNumberFormat="1" applyFont="1" applyFill="1" applyBorder="1" quotePrefix="1">
      <alignment/>
      <protection/>
    </xf>
    <xf numFmtId="3" fontId="1" fillId="0" borderId="10" xfId="41" applyNumberFormat="1" applyFont="1" applyFill="1" applyBorder="1">
      <alignment/>
      <protection/>
    </xf>
    <xf numFmtId="0" fontId="1" fillId="0" borderId="10" xfId="41" applyFont="1" applyBorder="1" quotePrefix="1">
      <alignment/>
      <protection/>
    </xf>
    <xf numFmtId="9" fontId="1" fillId="0" borderId="10" xfId="41" applyNumberFormat="1" applyFont="1" applyBorder="1">
      <alignment/>
      <protection/>
    </xf>
    <xf numFmtId="214" fontId="1" fillId="0" borderId="10" xfId="41" applyNumberFormat="1" applyFont="1" applyBorder="1">
      <alignment/>
      <protection/>
    </xf>
    <xf numFmtId="49" fontId="1" fillId="0" borderId="10" xfId="41" applyNumberFormat="1" applyFont="1" applyBorder="1" applyAlignment="1">
      <alignment wrapText="1"/>
      <protection/>
    </xf>
    <xf numFmtId="213" fontId="1" fillId="0" borderId="10" xfId="35" applyNumberFormat="1" applyFont="1" applyBorder="1" applyAlignment="1">
      <alignment/>
    </xf>
    <xf numFmtId="4" fontId="1" fillId="0" borderId="10" xfId="41" applyNumberFormat="1" applyFont="1" applyFill="1" applyBorder="1">
      <alignment/>
      <protection/>
    </xf>
    <xf numFmtId="0" fontId="1" fillId="0" borderId="10" xfId="41" applyFont="1" applyFill="1" applyBorder="1" applyAlignment="1" quotePrefix="1">
      <alignment horizontal="right"/>
      <protection/>
    </xf>
    <xf numFmtId="0" fontId="65" fillId="0" borderId="0" xfId="0" applyFont="1" applyAlignment="1">
      <alignment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7" fillId="0" borderId="25" xfId="0" applyFont="1" applyBorder="1" applyAlignment="1">
      <alignment/>
    </xf>
    <xf numFmtId="0" fontId="67" fillId="0" borderId="11" xfId="0" applyFont="1" applyBorder="1" applyAlignment="1">
      <alignment/>
    </xf>
    <xf numFmtId="0" fontId="66" fillId="0" borderId="26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8" fillId="37" borderId="12" xfId="0" applyFont="1" applyFill="1" applyBorder="1" applyAlignment="1">
      <alignment horizontal="left"/>
    </xf>
    <xf numFmtId="0" fontId="68" fillId="37" borderId="27" xfId="0" applyFont="1" applyFill="1" applyBorder="1" applyAlignment="1">
      <alignment horizontal="left"/>
    </xf>
    <xf numFmtId="0" fontId="69" fillId="37" borderId="27" xfId="0" applyFont="1" applyFill="1" applyBorder="1" applyAlignment="1">
      <alignment horizontal="left"/>
    </xf>
    <xf numFmtId="0" fontId="69" fillId="37" borderId="18" xfId="0" applyFont="1" applyFill="1" applyBorder="1" applyAlignment="1">
      <alignment horizontal="left"/>
    </xf>
    <xf numFmtId="0" fontId="68" fillId="37" borderId="10" xfId="0" applyFont="1" applyFill="1" applyBorder="1" applyAlignment="1">
      <alignment/>
    </xf>
    <xf numFmtId="0" fontId="69" fillId="37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70" fillId="0" borderId="10" xfId="0" applyFont="1" applyBorder="1" applyAlignment="1">
      <alignment horizontal="right"/>
    </xf>
    <xf numFmtId="0" fontId="65" fillId="0" borderId="10" xfId="0" applyFont="1" applyBorder="1" applyAlignment="1">
      <alignment horizontal="right"/>
    </xf>
    <xf numFmtId="43" fontId="65" fillId="0" borderId="10" xfId="33" applyNumberFormat="1" applyFont="1" applyBorder="1" applyAlignment="1">
      <alignment horizontal="right"/>
    </xf>
    <xf numFmtId="0" fontId="65" fillId="0" borderId="10" xfId="0" applyFont="1" applyBorder="1" applyAlignment="1">
      <alignment/>
    </xf>
    <xf numFmtId="10" fontId="65" fillId="0" borderId="10" xfId="42" applyNumberFormat="1" applyFont="1" applyBorder="1" applyAlignment="1">
      <alignment horizontal="right"/>
    </xf>
    <xf numFmtId="4" fontId="65" fillId="0" borderId="10" xfId="0" applyNumberFormat="1" applyFont="1" applyBorder="1" applyAlignment="1">
      <alignment horizontal="right"/>
    </xf>
    <xf numFmtId="0" fontId="66" fillId="0" borderId="10" xfId="0" applyFont="1" applyBorder="1" applyAlignment="1">
      <alignment horizontal="left"/>
    </xf>
    <xf numFmtId="194" fontId="65" fillId="0" borderId="10" xfId="33" applyFont="1" applyBorder="1" applyAlignment="1">
      <alignment horizontal="right"/>
    </xf>
    <xf numFmtId="0" fontId="67" fillId="0" borderId="10" xfId="0" applyFont="1" applyBorder="1" applyAlignment="1">
      <alignment/>
    </xf>
    <xf numFmtId="2" fontId="65" fillId="0" borderId="10" xfId="0" applyNumberFormat="1" applyFont="1" applyBorder="1" applyAlignment="1">
      <alignment horizontal="right"/>
    </xf>
    <xf numFmtId="0" fontId="69" fillId="37" borderId="10" xfId="0" applyFont="1" applyFill="1" applyBorder="1" applyAlignment="1">
      <alignment horizontal="right"/>
    </xf>
    <xf numFmtId="0" fontId="65" fillId="0" borderId="1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37" borderId="18" xfId="0" applyFont="1" applyFill="1" applyBorder="1" applyAlignment="1">
      <alignment horizontal="left"/>
    </xf>
    <xf numFmtId="0" fontId="65" fillId="33" borderId="10" xfId="0" applyFont="1" applyFill="1" applyBorder="1" applyAlignment="1">
      <alignment/>
    </xf>
    <xf numFmtId="10" fontId="65" fillId="0" borderId="10" xfId="42" applyNumberFormat="1" applyFont="1" applyBorder="1" applyAlignment="1">
      <alignment/>
    </xf>
    <xf numFmtId="43" fontId="65" fillId="0" borderId="10" xfId="33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4" fontId="69" fillId="37" borderId="10" xfId="0" applyNumberFormat="1" applyFont="1" applyFill="1" applyBorder="1" applyAlignment="1">
      <alignment/>
    </xf>
    <xf numFmtId="3" fontId="70" fillId="0" borderId="10" xfId="0" applyNumberFormat="1" applyFont="1" applyBorder="1" applyAlignment="1">
      <alignment horizontal="right"/>
    </xf>
    <xf numFmtId="213" fontId="65" fillId="0" borderId="10" xfId="33" applyNumberFormat="1" applyFont="1" applyBorder="1" applyAlignment="1">
      <alignment horizontal="right"/>
    </xf>
    <xf numFmtId="213" fontId="70" fillId="0" borderId="10" xfId="33" applyNumberFormat="1" applyFont="1" applyBorder="1" applyAlignment="1">
      <alignment horizontal="right"/>
    </xf>
    <xf numFmtId="213" fontId="65" fillId="0" borderId="0" xfId="33" applyNumberFormat="1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6" fillId="33" borderId="10" xfId="0" applyFont="1" applyFill="1" applyBorder="1" applyAlignment="1">
      <alignment/>
    </xf>
    <xf numFmtId="213" fontId="70" fillId="33" borderId="10" xfId="33" applyNumberFormat="1" applyFont="1" applyFill="1" applyBorder="1" applyAlignment="1">
      <alignment/>
    </xf>
    <xf numFmtId="0" fontId="69" fillId="33" borderId="10" xfId="0" applyFont="1" applyFill="1" applyBorder="1" applyAlignment="1">
      <alignment/>
    </xf>
    <xf numFmtId="213" fontId="68" fillId="33" borderId="10" xfId="33" applyNumberFormat="1" applyFont="1" applyFill="1" applyBorder="1" applyAlignment="1">
      <alignment/>
    </xf>
    <xf numFmtId="0" fontId="68" fillId="33" borderId="10" xfId="0" applyFont="1" applyFill="1" applyBorder="1" applyAlignment="1">
      <alignment/>
    </xf>
    <xf numFmtId="213" fontId="65" fillId="33" borderId="10" xfId="33" applyNumberFormat="1" applyFont="1" applyFill="1" applyBorder="1" applyAlignment="1">
      <alignment/>
    </xf>
    <xf numFmtId="0" fontId="67" fillId="0" borderId="10" xfId="0" applyFont="1" applyBorder="1" applyAlignment="1">
      <alignment horizontal="left"/>
    </xf>
    <xf numFmtId="213" fontId="65" fillId="0" borderId="10" xfId="33" applyNumberFormat="1" applyFont="1" applyBorder="1" applyAlignment="1">
      <alignment/>
    </xf>
    <xf numFmtId="2" fontId="65" fillId="0" borderId="10" xfId="42" applyNumberFormat="1" applyFont="1" applyBorder="1" applyAlignment="1">
      <alignment/>
    </xf>
    <xf numFmtId="0" fontId="67" fillId="33" borderId="10" xfId="0" applyFont="1" applyFill="1" applyBorder="1" applyAlignment="1">
      <alignment/>
    </xf>
    <xf numFmtId="213" fontId="65" fillId="33" borderId="10" xfId="33" applyNumberFormat="1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213" fontId="70" fillId="33" borderId="10" xfId="33" applyNumberFormat="1" applyFont="1" applyFill="1" applyBorder="1" applyAlignment="1">
      <alignment/>
    </xf>
    <xf numFmtId="0" fontId="70" fillId="33" borderId="10" xfId="0" applyFont="1" applyFill="1" applyBorder="1" applyAlignment="1">
      <alignment/>
    </xf>
    <xf numFmtId="4" fontId="65" fillId="33" borderId="10" xfId="0" applyNumberFormat="1" applyFont="1" applyFill="1" applyBorder="1" applyAlignment="1">
      <alignment/>
    </xf>
    <xf numFmtId="2" fontId="65" fillId="0" borderId="10" xfId="42" applyNumberFormat="1" applyFont="1" applyBorder="1" applyAlignment="1">
      <alignment horizontal="right"/>
    </xf>
    <xf numFmtId="194" fontId="65" fillId="0" borderId="10" xfId="33" applyFont="1" applyBorder="1" applyAlignment="1">
      <alignment/>
    </xf>
    <xf numFmtId="4" fontId="65" fillId="0" borderId="0" xfId="0" applyNumberFormat="1" applyFont="1" applyBorder="1" applyAlignment="1">
      <alignment horizontal="right"/>
    </xf>
    <xf numFmtId="194" fontId="65" fillId="0" borderId="0" xfId="33" applyFont="1" applyBorder="1" applyAlignment="1">
      <alignment/>
    </xf>
    <xf numFmtId="0" fontId="65" fillId="0" borderId="20" xfId="0" applyFont="1" applyBorder="1" applyAlignment="1">
      <alignment/>
    </xf>
    <xf numFmtId="0" fontId="65" fillId="33" borderId="10" xfId="0" applyFont="1" applyFill="1" applyBorder="1" applyAlignment="1">
      <alignment horizontal="right"/>
    </xf>
    <xf numFmtId="0" fontId="66" fillId="33" borderId="10" xfId="0" applyFont="1" applyFill="1" applyBorder="1" applyAlignment="1">
      <alignment horizontal="right"/>
    </xf>
    <xf numFmtId="1" fontId="65" fillId="0" borderId="10" xfId="0" applyNumberFormat="1" applyFont="1" applyBorder="1" applyAlignment="1">
      <alignment horizontal="right"/>
    </xf>
    <xf numFmtId="0" fontId="67" fillId="33" borderId="10" xfId="0" applyFont="1" applyFill="1" applyBorder="1" applyAlignment="1">
      <alignment/>
    </xf>
    <xf numFmtId="3" fontId="65" fillId="0" borderId="10" xfId="0" applyNumberFormat="1" applyFont="1" applyBorder="1" applyAlignment="1">
      <alignment horizontal="right"/>
    </xf>
    <xf numFmtId="0" fontId="67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right"/>
    </xf>
    <xf numFmtId="0" fontId="65" fillId="33" borderId="0" xfId="0" applyFont="1" applyFill="1" applyBorder="1" applyAlignment="1">
      <alignment/>
    </xf>
    <xf numFmtId="3" fontId="65" fillId="0" borderId="0" xfId="0" applyNumberFormat="1" applyFont="1" applyBorder="1" applyAlignment="1">
      <alignment horizontal="right"/>
    </xf>
    <xf numFmtId="0" fontId="71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2" fillId="0" borderId="12" xfId="41" applyFont="1" applyBorder="1" applyAlignment="1">
      <alignment horizontal="center" vertical="center" wrapText="1"/>
      <protection/>
    </xf>
    <xf numFmtId="0" fontId="2" fillId="0" borderId="27" xfId="41" applyFont="1" applyBorder="1" applyAlignment="1">
      <alignment horizontal="center" vertical="center" wrapText="1"/>
      <protection/>
    </xf>
    <xf numFmtId="0" fontId="2" fillId="0" borderId="18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3" fillId="0" borderId="0" xfId="41" applyFont="1" applyAlignment="1">
      <alignment horizontal="center"/>
      <protection/>
    </xf>
    <xf numFmtId="0" fontId="3" fillId="0" borderId="24" xfId="41" applyFont="1" applyBorder="1" applyAlignment="1">
      <alignment horizontal="center"/>
      <protection/>
    </xf>
    <xf numFmtId="0" fontId="2" fillId="0" borderId="20" xfId="41" applyFont="1" applyBorder="1" applyAlignment="1">
      <alignment horizontal="center" vertical="center"/>
      <protection/>
    </xf>
    <xf numFmtId="0" fontId="2" fillId="0" borderId="11" xfId="41" applyFont="1" applyBorder="1" applyAlignment="1">
      <alignment horizontal="center" vertical="center"/>
      <protection/>
    </xf>
    <xf numFmtId="0" fontId="2" fillId="0" borderId="20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/>
    </xf>
    <xf numFmtId="193" fontId="15" fillId="0" borderId="19" xfId="37" applyFont="1" applyBorder="1" applyAlignment="1">
      <alignment horizontal="center" vertical="center" wrapText="1"/>
    </xf>
    <xf numFmtId="193" fontId="15" fillId="0" borderId="21" xfId="37" applyFont="1" applyBorder="1" applyAlignment="1">
      <alignment horizontal="center" vertical="center" wrapText="1"/>
    </xf>
    <xf numFmtId="193" fontId="15" fillId="0" borderId="30" xfId="37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20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20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27" xfId="41" applyFont="1" applyBorder="1" applyAlignment="1">
      <alignment horizontal="center" vertical="center" wrapText="1"/>
      <protection/>
    </xf>
    <xf numFmtId="0" fontId="4" fillId="0" borderId="18" xfId="41" applyFont="1" applyBorder="1" applyAlignment="1">
      <alignment horizontal="center" vertical="center" wrapText="1"/>
      <protection/>
    </xf>
    <xf numFmtId="0" fontId="4" fillId="0" borderId="32" xfId="41" applyFont="1" applyBorder="1" applyAlignment="1">
      <alignment horizontal="center" vertical="center" wrapText="1"/>
      <protection/>
    </xf>
    <xf numFmtId="0" fontId="4" fillId="0" borderId="33" xfId="41" applyFont="1" applyBorder="1" applyAlignment="1">
      <alignment horizontal="center" vertical="center" wrapText="1"/>
      <protection/>
    </xf>
    <xf numFmtId="0" fontId="4" fillId="0" borderId="28" xfId="41" applyFont="1" applyBorder="1" applyAlignment="1">
      <alignment horizontal="center" vertical="center" wrapText="1"/>
      <protection/>
    </xf>
    <xf numFmtId="0" fontId="4" fillId="0" borderId="31" xfId="41" applyFont="1" applyBorder="1" applyAlignment="1">
      <alignment horizontal="center" vertical="center" wrapText="1"/>
      <protection/>
    </xf>
    <xf numFmtId="0" fontId="2" fillId="0" borderId="23" xfId="41" applyFont="1" applyBorder="1" applyAlignment="1">
      <alignment horizontal="center" vertical="center" wrapText="1"/>
      <protection/>
    </xf>
    <xf numFmtId="0" fontId="2" fillId="0" borderId="19" xfId="41" applyFont="1" applyBorder="1" applyAlignment="1">
      <alignment horizontal="center" vertical="center" wrapText="1"/>
      <protection/>
    </xf>
    <xf numFmtId="0" fontId="2" fillId="0" borderId="25" xfId="41" applyFont="1" applyBorder="1" applyAlignment="1">
      <alignment horizontal="center" vertical="center" wrapText="1"/>
      <protection/>
    </xf>
    <xf numFmtId="0" fontId="2" fillId="0" borderId="28" xfId="41" applyFont="1" applyBorder="1" applyAlignment="1">
      <alignment horizontal="center" vertical="center" wrapText="1"/>
      <protection/>
    </xf>
    <xf numFmtId="0" fontId="2" fillId="0" borderId="29" xfId="4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59" fontId="11" fillId="0" borderId="35" xfId="0" applyNumberFormat="1" applyFont="1" applyBorder="1" applyAlignment="1">
      <alignment horizontal="center" vertical="center" wrapText="1"/>
    </xf>
    <xf numFmtId="59" fontId="11" fillId="0" borderId="17" xfId="0" applyNumberFormat="1" applyFont="1" applyBorder="1" applyAlignment="1">
      <alignment horizontal="center" vertical="center" wrapText="1"/>
    </xf>
    <xf numFmtId="62" fontId="11" fillId="0" borderId="36" xfId="0" applyNumberFormat="1" applyFont="1" applyBorder="1" applyAlignment="1">
      <alignment horizontal="center" vertical="center" wrapText="1"/>
    </xf>
    <xf numFmtId="62" fontId="11" fillId="0" borderId="15" xfId="0" applyNumberFormat="1" applyFont="1" applyBorder="1" applyAlignment="1">
      <alignment horizontal="center" vertical="center" wrapText="1"/>
    </xf>
    <xf numFmtId="60" fontId="11" fillId="0" borderId="36" xfId="0" applyNumberFormat="1" applyFont="1" applyBorder="1" applyAlignment="1">
      <alignment horizontal="center" vertical="center" wrapText="1"/>
    </xf>
    <xf numFmtId="60" fontId="11" fillId="0" borderId="15" xfId="0" applyNumberFormat="1" applyFont="1" applyBorder="1" applyAlignment="1">
      <alignment horizontal="center" vertical="center" wrapText="1"/>
    </xf>
    <xf numFmtId="59" fontId="9" fillId="0" borderId="35" xfId="0" applyNumberFormat="1" applyFont="1" applyBorder="1" applyAlignment="1">
      <alignment horizontal="center" vertical="center" wrapText="1"/>
    </xf>
    <xf numFmtId="59" fontId="9" fillId="0" borderId="17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59" fontId="11" fillId="0" borderId="36" xfId="0" applyNumberFormat="1" applyFont="1" applyBorder="1" applyAlignment="1">
      <alignment horizontal="center" vertical="center" wrapText="1"/>
    </xf>
    <xf numFmtId="59" fontId="11" fillId="0" borderId="15" xfId="0" applyNumberFormat="1" applyFont="1" applyBorder="1" applyAlignment="1">
      <alignment horizontal="center" vertical="center" wrapText="1"/>
    </xf>
    <xf numFmtId="61" fontId="11" fillId="0" borderId="36" xfId="0" applyNumberFormat="1" applyFont="1" applyBorder="1" applyAlignment="1">
      <alignment horizontal="center" vertical="center" wrapText="1"/>
    </xf>
    <xf numFmtId="61" fontId="11" fillId="0" borderId="15" xfId="0" applyNumberFormat="1" applyFont="1" applyBorder="1" applyAlignment="1">
      <alignment horizontal="center" vertical="center" wrapText="1"/>
    </xf>
    <xf numFmtId="61" fontId="11" fillId="0" borderId="35" xfId="0" applyNumberFormat="1" applyFont="1" applyBorder="1" applyAlignment="1">
      <alignment horizontal="center" vertical="center" wrapText="1"/>
    </xf>
    <xf numFmtId="61" fontId="11" fillId="0" borderId="17" xfId="0" applyNumberFormat="1" applyFont="1" applyBorder="1" applyAlignment="1">
      <alignment horizontal="center" vertical="center" wrapText="1"/>
    </xf>
    <xf numFmtId="59" fontId="9" fillId="0" borderId="37" xfId="0" applyNumberFormat="1" applyFont="1" applyBorder="1" applyAlignment="1">
      <alignment horizontal="center" vertical="center" wrapText="1"/>
    </xf>
    <xf numFmtId="59" fontId="9" fillId="0" borderId="38" xfId="0" applyNumberFormat="1" applyFont="1" applyBorder="1" applyAlignment="1">
      <alignment horizontal="center" vertical="center" wrapText="1"/>
    </xf>
    <xf numFmtId="59" fontId="9" fillId="0" borderId="39" xfId="0" applyNumberFormat="1" applyFont="1" applyBorder="1" applyAlignment="1">
      <alignment horizontal="center" vertical="center" wrapText="1"/>
    </xf>
    <xf numFmtId="59" fontId="9" fillId="0" borderId="14" xfId="0" applyNumberFormat="1" applyFont="1" applyBorder="1" applyAlignment="1">
      <alignment horizontal="center" vertical="center" wrapText="1"/>
    </xf>
    <xf numFmtId="68" fontId="11" fillId="0" borderId="36" xfId="0" applyNumberFormat="1" applyFont="1" applyBorder="1" applyAlignment="1">
      <alignment horizontal="center" vertical="center" wrapText="1"/>
    </xf>
    <xf numFmtId="68" fontId="11" fillId="0" borderId="15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59" fontId="11" fillId="0" borderId="37" xfId="0" applyNumberFormat="1" applyFont="1" applyBorder="1" applyAlignment="1">
      <alignment horizontal="center" vertical="center" wrapText="1"/>
    </xf>
    <xf numFmtId="59" fontId="11" fillId="0" borderId="38" xfId="0" applyNumberFormat="1" applyFont="1" applyBorder="1" applyAlignment="1">
      <alignment horizontal="center" vertical="center" wrapText="1"/>
    </xf>
    <xf numFmtId="59" fontId="11" fillId="0" borderId="39" xfId="0" applyNumberFormat="1" applyFont="1" applyBorder="1" applyAlignment="1">
      <alignment horizontal="center" vertical="center" wrapText="1"/>
    </xf>
    <xf numFmtId="59" fontId="11" fillId="0" borderId="14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vertical="center" wrapText="1"/>
    </xf>
    <xf numFmtId="0" fontId="9" fillId="36" borderId="15" xfId="0" applyFont="1" applyFill="1" applyBorder="1" applyAlignment="1">
      <alignment vertical="center" wrapText="1"/>
    </xf>
    <xf numFmtId="0" fontId="11" fillId="36" borderId="41" xfId="0" applyFont="1" applyFill="1" applyBorder="1" applyAlignment="1">
      <alignment horizontal="center" vertical="center" wrapText="1"/>
    </xf>
    <xf numFmtId="0" fontId="11" fillId="36" borderId="42" xfId="0" applyFont="1" applyFill="1" applyBorder="1" applyAlignment="1">
      <alignment horizontal="center" vertical="center" wrapText="1"/>
    </xf>
    <xf numFmtId="0" fontId="11" fillId="36" borderId="39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59" fontId="9" fillId="0" borderId="36" xfId="0" applyNumberFormat="1" applyFont="1" applyBorder="1" applyAlignment="1">
      <alignment horizontal="center" vertical="center" wrapText="1"/>
    </xf>
    <xf numFmtId="59" fontId="9" fillId="0" borderId="15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20" xfId="41" applyFont="1" applyBorder="1" applyAlignment="1">
      <alignment horizontal="center" vertical="center" wrapText="1"/>
      <protection/>
    </xf>
    <xf numFmtId="0" fontId="7" fillId="0" borderId="11" xfId="41" applyFont="1" applyBorder="1" applyAlignment="1">
      <alignment horizontal="center" vertical="center" wrapText="1"/>
      <protection/>
    </xf>
    <xf numFmtId="0" fontId="6" fillId="0" borderId="0" xfId="41" applyFont="1" applyAlignment="1">
      <alignment horizontal="center"/>
      <protection/>
    </xf>
    <xf numFmtId="0" fontId="6" fillId="0" borderId="24" xfId="41" applyFont="1" applyBorder="1" applyAlignment="1">
      <alignment horizontal="center"/>
      <protection/>
    </xf>
    <xf numFmtId="0" fontId="7" fillId="0" borderId="20" xfId="41" applyFont="1" applyBorder="1" applyAlignment="1">
      <alignment horizontal="center" vertical="center"/>
      <protection/>
    </xf>
    <xf numFmtId="0" fontId="7" fillId="0" borderId="11" xfId="41" applyFont="1" applyBorder="1" applyAlignment="1">
      <alignment horizontal="center" vertical="center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7" fillId="0" borderId="27" xfId="41" applyFont="1" applyBorder="1" applyAlignment="1">
      <alignment horizontal="center" vertical="center" wrapText="1"/>
      <protection/>
    </xf>
    <xf numFmtId="0" fontId="7" fillId="0" borderId="18" xfId="41" applyFont="1" applyBorder="1" applyAlignment="1">
      <alignment horizontal="center" vertical="center" wrapText="1"/>
      <protection/>
    </xf>
    <xf numFmtId="0" fontId="7" fillId="0" borderId="19" xfId="41" applyFont="1" applyBorder="1" applyAlignment="1">
      <alignment horizontal="center" vertical="center" wrapText="1"/>
      <protection/>
    </xf>
    <xf numFmtId="0" fontId="7" fillId="0" borderId="25" xfId="41" applyFont="1" applyBorder="1" applyAlignment="1">
      <alignment horizontal="center" vertical="center" wrapText="1"/>
      <protection/>
    </xf>
    <xf numFmtId="0" fontId="7" fillId="0" borderId="28" xfId="41" applyFont="1" applyBorder="1" applyAlignment="1">
      <alignment horizontal="center" vertical="center" wrapText="1"/>
      <protection/>
    </xf>
    <xf numFmtId="0" fontId="7" fillId="0" borderId="29" xfId="41" applyFont="1" applyBorder="1" applyAlignment="1">
      <alignment horizontal="center" vertical="center" wrapText="1"/>
      <protection/>
    </xf>
    <xf numFmtId="0" fontId="7" fillId="0" borderId="23" xfId="4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96" fontId="2" fillId="0" borderId="20" xfId="33" applyNumberFormat="1" applyFont="1" applyBorder="1" applyAlignment="1">
      <alignment horizontal="center" vertical="center" wrapText="1"/>
    </xf>
    <xf numFmtId="196" fontId="2" fillId="0" borderId="11" xfId="33" applyNumberFormat="1" applyFont="1" applyBorder="1" applyAlignment="1">
      <alignment horizontal="center" vertical="center" wrapText="1"/>
    </xf>
    <xf numFmtId="194" fontId="2" fillId="0" borderId="20" xfId="33" applyNumberFormat="1" applyFont="1" applyBorder="1" applyAlignment="1">
      <alignment horizontal="center" vertical="center" wrapText="1"/>
    </xf>
    <xf numFmtId="194" fontId="2" fillId="0" borderId="23" xfId="33" applyNumberFormat="1" applyFont="1" applyBorder="1" applyAlignment="1">
      <alignment horizontal="center" vertical="center" wrapText="1"/>
    </xf>
    <xf numFmtId="194" fontId="2" fillId="0" borderId="11" xfId="33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6" fontId="2" fillId="0" borderId="23" xfId="3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32;&#3648;&#3627;&#3621;&#3637;&#3618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ลำดับที่ 10 ปะเหลีย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7"/>
  <sheetViews>
    <sheetView view="pageBreakPreview" zoomScaleSheetLayoutView="100" zoomScalePageLayoutView="0" workbookViewId="0" topLeftCell="A1">
      <selection activeCell="A11" sqref="A11"/>
    </sheetView>
  </sheetViews>
  <sheetFormatPr defaultColWidth="7.57421875" defaultRowHeight="12.75"/>
  <cols>
    <col min="1" max="1" width="44.7109375" style="154" customWidth="1"/>
    <col min="2" max="3" width="11.7109375" style="154" customWidth="1"/>
    <col min="4" max="7" width="9.7109375" style="154" customWidth="1"/>
    <col min="8" max="8" width="10.7109375" style="154" customWidth="1"/>
    <col min="9" max="14" width="13.140625" style="154" customWidth="1"/>
    <col min="15" max="16384" width="7.57421875" style="154" customWidth="1"/>
  </cols>
  <sheetData>
    <row r="1" ht="23.25">
      <c r="N1" s="155"/>
    </row>
    <row r="2" spans="1:14" ht="26.25">
      <c r="A2" s="422" t="s">
        <v>304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26.25">
      <c r="A3" s="422" t="s">
        <v>495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26.25">
      <c r="A4" s="423" t="s">
        <v>496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6" s="157" customFormat="1" ht="132.75" customHeight="1">
      <c r="A5" s="424" t="s">
        <v>6</v>
      </c>
      <c r="B5" s="426" t="s">
        <v>9</v>
      </c>
      <c r="C5" s="426" t="s">
        <v>91</v>
      </c>
      <c r="D5" s="418" t="s">
        <v>92</v>
      </c>
      <c r="E5" s="419"/>
      <c r="F5" s="419"/>
      <c r="G5" s="420"/>
      <c r="H5" s="426" t="s">
        <v>0</v>
      </c>
      <c r="I5" s="463" t="s">
        <v>1</v>
      </c>
      <c r="J5" s="465" t="s">
        <v>10</v>
      </c>
      <c r="K5" s="426" t="s">
        <v>3</v>
      </c>
      <c r="L5" s="426" t="s">
        <v>2</v>
      </c>
      <c r="M5" s="426" t="s">
        <v>4</v>
      </c>
      <c r="N5" s="426" t="s">
        <v>5</v>
      </c>
      <c r="O5" s="156"/>
      <c r="P5" s="156"/>
    </row>
    <row r="6" spans="1:16" s="157" customFormat="1" ht="28.5" customHeight="1">
      <c r="A6" s="425"/>
      <c r="B6" s="427"/>
      <c r="C6" s="427"/>
      <c r="D6" s="158" t="s">
        <v>34</v>
      </c>
      <c r="E6" s="158" t="s">
        <v>35</v>
      </c>
      <c r="F6" s="158" t="s">
        <v>36</v>
      </c>
      <c r="G6" s="158" t="s">
        <v>37</v>
      </c>
      <c r="H6" s="427"/>
      <c r="I6" s="464"/>
      <c r="J6" s="466"/>
      <c r="K6" s="462"/>
      <c r="L6" s="427"/>
      <c r="M6" s="427"/>
      <c r="N6" s="427"/>
      <c r="O6" s="156"/>
      <c r="P6" s="156"/>
    </row>
    <row r="7" spans="1:16" s="157" customFormat="1" ht="24" customHeight="1">
      <c r="A7" s="159" t="s">
        <v>7</v>
      </c>
      <c r="B7" s="160"/>
      <c r="C7" s="160"/>
      <c r="D7" s="160"/>
      <c r="E7" s="160"/>
      <c r="F7" s="160"/>
      <c r="G7" s="160"/>
      <c r="H7" s="160"/>
      <c r="I7" s="161"/>
      <c r="J7" s="162"/>
      <c r="K7" s="163"/>
      <c r="L7" s="160"/>
      <c r="M7" s="160"/>
      <c r="N7" s="160"/>
      <c r="O7" s="156"/>
      <c r="P7" s="156"/>
    </row>
    <row r="8" spans="1:16" s="168" customFormat="1" ht="26.25" customHeight="1">
      <c r="A8" s="164" t="s">
        <v>94</v>
      </c>
      <c r="B8" s="158"/>
      <c r="C8" s="158"/>
      <c r="D8" s="158"/>
      <c r="E8" s="158"/>
      <c r="F8" s="158"/>
      <c r="G8" s="158"/>
      <c r="H8" s="158"/>
      <c r="I8" s="165"/>
      <c r="J8" s="166"/>
      <c r="K8" s="158"/>
      <c r="L8" s="158"/>
      <c r="M8" s="158"/>
      <c r="N8" s="158"/>
      <c r="O8" s="167"/>
      <c r="P8" s="167"/>
    </row>
    <row r="9" spans="1:14" s="174" customFormat="1" ht="23.25">
      <c r="A9" s="169" t="s">
        <v>8</v>
      </c>
      <c r="B9" s="171"/>
      <c r="C9" s="171"/>
      <c r="D9" s="171"/>
      <c r="E9" s="171"/>
      <c r="F9" s="171"/>
      <c r="G9" s="171"/>
      <c r="H9" s="171"/>
      <c r="I9" s="172"/>
      <c r="J9" s="193"/>
      <c r="K9" s="171"/>
      <c r="L9" s="171"/>
      <c r="M9" s="171"/>
      <c r="N9" s="171"/>
    </row>
    <row r="10" spans="1:14" s="174" customFormat="1" ht="23.25">
      <c r="A10" s="169" t="s">
        <v>96</v>
      </c>
      <c r="B10" s="171"/>
      <c r="C10" s="171"/>
      <c r="D10" s="171"/>
      <c r="E10" s="171"/>
      <c r="F10" s="171"/>
      <c r="G10" s="171"/>
      <c r="H10" s="171"/>
      <c r="I10" s="172"/>
      <c r="J10" s="193"/>
      <c r="K10" s="171"/>
      <c r="L10" s="171"/>
      <c r="M10" s="171"/>
      <c r="N10" s="171"/>
    </row>
    <row r="11" spans="1:14" s="174" customFormat="1" ht="23.25">
      <c r="A11" s="181" t="s">
        <v>283</v>
      </c>
      <c r="B11" s="171"/>
      <c r="C11" s="171"/>
      <c r="D11" s="171"/>
      <c r="E11" s="171"/>
      <c r="F11" s="171"/>
      <c r="G11" s="171"/>
      <c r="H11" s="171"/>
      <c r="I11" s="172"/>
      <c r="J11" s="193"/>
      <c r="K11" s="171"/>
      <c r="L11" s="171"/>
      <c r="M11" s="171"/>
      <c r="N11" s="171"/>
    </row>
    <row r="12" spans="1:14" s="174" customFormat="1" ht="23.25">
      <c r="A12" s="184" t="s">
        <v>375</v>
      </c>
      <c r="B12" s="171"/>
      <c r="C12" s="171"/>
      <c r="D12" s="171"/>
      <c r="E12" s="171"/>
      <c r="F12" s="171"/>
      <c r="G12" s="171"/>
      <c r="H12" s="171"/>
      <c r="I12" s="172"/>
      <c r="J12" s="193"/>
      <c r="K12" s="171"/>
      <c r="L12" s="171"/>
      <c r="M12" s="171"/>
      <c r="N12" s="171"/>
    </row>
    <row r="13" spans="1:14" s="174" customFormat="1" ht="23.25">
      <c r="A13" s="184" t="s">
        <v>376</v>
      </c>
      <c r="B13" s="171"/>
      <c r="C13" s="171"/>
      <c r="D13" s="171"/>
      <c r="E13" s="171"/>
      <c r="F13" s="171"/>
      <c r="G13" s="171"/>
      <c r="H13" s="171"/>
      <c r="I13" s="172"/>
      <c r="J13" s="193"/>
      <c r="K13" s="171"/>
      <c r="L13" s="171"/>
      <c r="M13" s="171"/>
      <c r="N13" s="171"/>
    </row>
    <row r="14" spans="1:14" s="174" customFormat="1" ht="23.25">
      <c r="A14" s="169" t="s">
        <v>11</v>
      </c>
      <c r="B14" s="171"/>
      <c r="C14" s="171"/>
      <c r="D14" s="171"/>
      <c r="E14" s="171"/>
      <c r="F14" s="171"/>
      <c r="G14" s="171"/>
      <c r="H14" s="171"/>
      <c r="I14" s="172"/>
      <c r="J14" s="193"/>
      <c r="K14" s="171"/>
      <c r="L14" s="171"/>
      <c r="M14" s="171"/>
      <c r="N14" s="171"/>
    </row>
    <row r="15" spans="1:14" s="174" customFormat="1" ht="23.25">
      <c r="A15" s="184" t="s">
        <v>497</v>
      </c>
      <c r="B15" s="171"/>
      <c r="C15" s="171"/>
      <c r="D15" s="171"/>
      <c r="E15" s="171"/>
      <c r="F15" s="171"/>
      <c r="G15" s="171"/>
      <c r="H15" s="171"/>
      <c r="I15" s="172"/>
      <c r="J15" s="193"/>
      <c r="K15" s="171"/>
      <c r="L15" s="171"/>
      <c r="M15" s="171"/>
      <c r="N15" s="171"/>
    </row>
    <row r="16" spans="1:14" ht="23.25">
      <c r="A16" s="187" t="s">
        <v>498</v>
      </c>
      <c r="B16" s="194"/>
      <c r="C16" s="194"/>
      <c r="D16" s="194"/>
      <c r="E16" s="194"/>
      <c r="F16" s="194"/>
      <c r="G16" s="194"/>
      <c r="H16" s="194"/>
      <c r="I16" s="196"/>
      <c r="J16" s="197"/>
      <c r="K16" s="194"/>
      <c r="L16" s="194"/>
      <c r="M16" s="194"/>
      <c r="N16" s="194"/>
    </row>
    <row r="17" spans="1:14" s="174" customFormat="1" ht="23.25">
      <c r="A17" s="169" t="s">
        <v>12</v>
      </c>
      <c r="B17" s="171"/>
      <c r="C17" s="171"/>
      <c r="D17" s="171"/>
      <c r="E17" s="171"/>
      <c r="F17" s="171"/>
      <c r="G17" s="171"/>
      <c r="H17" s="171"/>
      <c r="I17" s="172"/>
      <c r="J17" s="193"/>
      <c r="K17" s="171"/>
      <c r="L17" s="171"/>
      <c r="M17" s="171"/>
      <c r="N17" s="171"/>
    </row>
    <row r="18" spans="1:14" s="174" customFormat="1" ht="23.25">
      <c r="A18" s="184" t="s">
        <v>499</v>
      </c>
      <c r="B18" s="171"/>
      <c r="C18" s="171"/>
      <c r="D18" s="171"/>
      <c r="E18" s="171"/>
      <c r="F18" s="171"/>
      <c r="G18" s="171"/>
      <c r="H18" s="171"/>
      <c r="I18" s="172"/>
      <c r="J18" s="193"/>
      <c r="K18" s="171"/>
      <c r="L18" s="171"/>
      <c r="M18" s="171"/>
      <c r="N18" s="171"/>
    </row>
    <row r="19" spans="1:14" s="174" customFormat="1" ht="23.25">
      <c r="A19" s="184" t="s">
        <v>500</v>
      </c>
      <c r="B19" s="171"/>
      <c r="C19" s="171"/>
      <c r="D19" s="171"/>
      <c r="E19" s="171"/>
      <c r="F19" s="171"/>
      <c r="G19" s="171"/>
      <c r="H19" s="171"/>
      <c r="I19" s="172"/>
      <c r="J19" s="193"/>
      <c r="K19" s="171"/>
      <c r="L19" s="171"/>
      <c r="M19" s="171"/>
      <c r="N19" s="171"/>
    </row>
    <row r="20" spans="1:14" s="174" customFormat="1" ht="23.25">
      <c r="A20" s="169" t="s">
        <v>13</v>
      </c>
      <c r="B20" s="171"/>
      <c r="C20" s="171"/>
      <c r="D20" s="171"/>
      <c r="E20" s="171"/>
      <c r="F20" s="171"/>
      <c r="G20" s="171"/>
      <c r="H20" s="171"/>
      <c r="I20" s="172"/>
      <c r="J20" s="193"/>
      <c r="K20" s="171"/>
      <c r="L20" s="171"/>
      <c r="M20" s="171"/>
      <c r="N20" s="171"/>
    </row>
    <row r="21" spans="1:14" s="174" customFormat="1" ht="23.25">
      <c r="A21" s="200" t="s">
        <v>317</v>
      </c>
      <c r="B21" s="171"/>
      <c r="C21" s="171"/>
      <c r="D21" s="171"/>
      <c r="E21" s="171"/>
      <c r="F21" s="171"/>
      <c r="G21" s="171"/>
      <c r="H21" s="171"/>
      <c r="I21" s="172"/>
      <c r="J21" s="193"/>
      <c r="K21" s="171"/>
      <c r="L21" s="171"/>
      <c r="M21" s="171"/>
      <c r="N21" s="171"/>
    </row>
    <row r="22" spans="1:14" s="174" customFormat="1" ht="23.25">
      <c r="A22" s="169" t="s">
        <v>14</v>
      </c>
      <c r="B22" s="171"/>
      <c r="C22" s="171"/>
      <c r="D22" s="171"/>
      <c r="E22" s="171"/>
      <c r="F22" s="171"/>
      <c r="G22" s="171"/>
      <c r="H22" s="171"/>
      <c r="I22" s="172"/>
      <c r="J22" s="193"/>
      <c r="K22" s="171"/>
      <c r="L22" s="171"/>
      <c r="M22" s="171"/>
      <c r="N22" s="171"/>
    </row>
    <row r="23" spans="1:14" s="174" customFormat="1" ht="23.25">
      <c r="A23" s="169" t="s">
        <v>151</v>
      </c>
      <c r="B23" s="171"/>
      <c r="C23" s="171"/>
      <c r="D23" s="171"/>
      <c r="E23" s="171"/>
      <c r="F23" s="171"/>
      <c r="G23" s="171"/>
      <c r="H23" s="171"/>
      <c r="I23" s="172"/>
      <c r="J23" s="193"/>
      <c r="K23" s="171"/>
      <c r="L23" s="171"/>
      <c r="M23" s="171"/>
      <c r="N23" s="171"/>
    </row>
    <row r="24" spans="1:14" ht="46.5">
      <c r="A24" s="203" t="s">
        <v>24</v>
      </c>
      <c r="I24" s="205"/>
      <c r="J24" s="206"/>
      <c r="K24" s="204"/>
      <c r="L24" s="204"/>
      <c r="M24" s="204"/>
      <c r="N24" s="204"/>
    </row>
    <row r="25" spans="1:14" s="174" customFormat="1" ht="23.25">
      <c r="A25" s="169" t="s">
        <v>15</v>
      </c>
      <c r="B25" s="171"/>
      <c r="C25" s="171"/>
      <c r="D25" s="171"/>
      <c r="E25" s="171"/>
      <c r="F25" s="171"/>
      <c r="G25" s="171"/>
      <c r="H25" s="171"/>
      <c r="I25" s="172"/>
      <c r="J25" s="193"/>
      <c r="K25" s="171"/>
      <c r="L25" s="171"/>
      <c r="M25" s="171"/>
      <c r="N25" s="171"/>
    </row>
    <row r="26" spans="1:14" s="174" customFormat="1" ht="23.25">
      <c r="A26" s="169" t="s">
        <v>16</v>
      </c>
      <c r="B26" s="171"/>
      <c r="C26" s="171"/>
      <c r="D26" s="171"/>
      <c r="E26" s="171"/>
      <c r="F26" s="171"/>
      <c r="G26" s="171"/>
      <c r="H26" s="171"/>
      <c r="I26" s="172"/>
      <c r="J26" s="193"/>
      <c r="K26" s="171"/>
      <c r="L26" s="171"/>
      <c r="M26" s="171"/>
      <c r="N26" s="171"/>
    </row>
    <row r="27" spans="1:14" s="174" customFormat="1" ht="23.25">
      <c r="A27" s="169" t="s">
        <v>17</v>
      </c>
      <c r="B27" s="171"/>
      <c r="C27" s="171"/>
      <c r="D27" s="171"/>
      <c r="E27" s="171"/>
      <c r="F27" s="171"/>
      <c r="G27" s="171"/>
      <c r="H27" s="171"/>
      <c r="I27" s="172"/>
      <c r="J27" s="193"/>
      <c r="K27" s="171"/>
      <c r="L27" s="171"/>
      <c r="M27" s="171"/>
      <c r="N27" s="171"/>
    </row>
    <row r="28" spans="1:14" s="174" customFormat="1" ht="23.25">
      <c r="A28" s="169" t="s">
        <v>18</v>
      </c>
      <c r="B28" s="171"/>
      <c r="C28" s="171"/>
      <c r="D28" s="171"/>
      <c r="E28" s="171"/>
      <c r="F28" s="171"/>
      <c r="G28" s="171"/>
      <c r="H28" s="171"/>
      <c r="I28" s="172"/>
      <c r="J28" s="193"/>
      <c r="K28" s="171"/>
      <c r="L28" s="171"/>
      <c r="M28" s="171"/>
      <c r="N28" s="171"/>
    </row>
    <row r="29" spans="1:14" ht="46.5">
      <c r="A29" s="203" t="s">
        <v>25</v>
      </c>
      <c r="B29" s="204"/>
      <c r="C29" s="204"/>
      <c r="D29" s="204"/>
      <c r="E29" s="204"/>
      <c r="F29" s="204"/>
      <c r="G29" s="204"/>
      <c r="H29" s="204"/>
      <c r="I29" s="205"/>
      <c r="J29" s="206"/>
      <c r="K29" s="204"/>
      <c r="L29" s="204"/>
      <c r="M29" s="204"/>
      <c r="N29" s="204"/>
    </row>
    <row r="30" spans="1:14" s="174" customFormat="1" ht="46.5">
      <c r="A30" s="181" t="s">
        <v>19</v>
      </c>
      <c r="B30" s="171"/>
      <c r="C30" s="171"/>
      <c r="D30" s="171"/>
      <c r="E30" s="171"/>
      <c r="F30" s="171"/>
      <c r="G30" s="171"/>
      <c r="H30" s="171"/>
      <c r="I30" s="172"/>
      <c r="J30" s="193"/>
      <c r="K30" s="171"/>
      <c r="L30" s="171"/>
      <c r="M30" s="171"/>
      <c r="N30" s="171"/>
    </row>
    <row r="31" spans="1:14" s="174" customFormat="1" ht="23.25">
      <c r="A31" s="169" t="s">
        <v>20</v>
      </c>
      <c r="B31" s="171"/>
      <c r="C31" s="171"/>
      <c r="D31" s="171"/>
      <c r="E31" s="171"/>
      <c r="F31" s="171"/>
      <c r="G31" s="171"/>
      <c r="H31" s="171"/>
      <c r="I31" s="172"/>
      <c r="J31" s="193"/>
      <c r="K31" s="171"/>
      <c r="L31" s="171"/>
      <c r="M31" s="171"/>
      <c r="N31" s="171"/>
    </row>
    <row r="32" spans="1:14" s="174" customFormat="1" ht="23.25">
      <c r="A32" s="169" t="s">
        <v>152</v>
      </c>
      <c r="C32" s="171"/>
      <c r="D32" s="171"/>
      <c r="E32" s="171"/>
      <c r="F32" s="171"/>
      <c r="G32" s="171"/>
      <c r="H32" s="171"/>
      <c r="I32" s="172"/>
      <c r="J32" s="193"/>
      <c r="K32" s="171"/>
      <c r="L32" s="171"/>
      <c r="M32" s="171"/>
      <c r="N32" s="171"/>
    </row>
    <row r="33" spans="1:14" s="174" customFormat="1" ht="23.25">
      <c r="A33" s="169" t="s">
        <v>154</v>
      </c>
      <c r="B33" s="171"/>
      <c r="C33" s="171"/>
      <c r="D33" s="171"/>
      <c r="E33" s="171"/>
      <c r="F33" s="171"/>
      <c r="G33" s="171"/>
      <c r="H33" s="171"/>
      <c r="I33" s="172"/>
      <c r="J33" s="193"/>
      <c r="K33" s="171"/>
      <c r="L33" s="171"/>
      <c r="M33" s="171"/>
      <c r="N33" s="171"/>
    </row>
    <row r="34" spans="1:14" s="174" customFormat="1" ht="23.25">
      <c r="A34" s="181" t="s">
        <v>155</v>
      </c>
      <c r="B34" s="171"/>
      <c r="C34" s="171"/>
      <c r="D34" s="171"/>
      <c r="E34" s="171"/>
      <c r="F34" s="171"/>
      <c r="G34" s="171"/>
      <c r="H34" s="171"/>
      <c r="I34" s="172"/>
      <c r="J34" s="193"/>
      <c r="K34" s="171"/>
      <c r="L34" s="171"/>
      <c r="M34" s="171"/>
      <c r="N34" s="171"/>
    </row>
    <row r="35" spans="1:14" ht="23.25">
      <c r="A35" s="207" t="s">
        <v>156</v>
      </c>
      <c r="B35" s="204"/>
      <c r="C35" s="204"/>
      <c r="D35" s="204"/>
      <c r="E35" s="204"/>
      <c r="F35" s="204"/>
      <c r="G35" s="204"/>
      <c r="H35" s="204"/>
      <c r="I35" s="205"/>
      <c r="J35" s="206"/>
      <c r="K35" s="204"/>
      <c r="L35" s="204"/>
      <c r="M35" s="204"/>
      <c r="N35" s="204"/>
    </row>
    <row r="36" spans="1:14" s="174" customFormat="1" ht="23.25">
      <c r="A36" s="211" t="s">
        <v>27</v>
      </c>
      <c r="B36" s="204">
        <v>35000</v>
      </c>
      <c r="C36" s="204"/>
      <c r="D36" s="204">
        <v>25</v>
      </c>
      <c r="E36" s="204">
        <v>150</v>
      </c>
      <c r="F36" s="204">
        <v>52</v>
      </c>
      <c r="G36" s="204">
        <v>7</v>
      </c>
      <c r="H36" s="204">
        <f>SUM(D36:G36)</f>
        <v>234</v>
      </c>
      <c r="I36" s="172"/>
      <c r="J36" s="193"/>
      <c r="K36" s="171"/>
      <c r="L36" s="171"/>
      <c r="M36" s="171"/>
      <c r="N36" s="171"/>
    </row>
    <row r="37" spans="1:14" s="174" customFormat="1" ht="23.25">
      <c r="A37" s="211" t="s">
        <v>28</v>
      </c>
      <c r="B37" s="171"/>
      <c r="C37" s="171"/>
      <c r="D37" s="171"/>
      <c r="E37" s="171"/>
      <c r="F37" s="171"/>
      <c r="G37" s="171"/>
      <c r="H37" s="171"/>
      <c r="I37" s="172"/>
      <c r="J37" s="193"/>
      <c r="K37" s="171"/>
      <c r="L37" s="171"/>
      <c r="M37" s="171"/>
      <c r="N37" s="171"/>
    </row>
    <row r="38" spans="1:14" s="174" customFormat="1" ht="23.25">
      <c r="A38" s="211" t="s">
        <v>29</v>
      </c>
      <c r="B38" s="171"/>
      <c r="C38" s="171"/>
      <c r="D38" s="171"/>
      <c r="E38" s="171"/>
      <c r="F38" s="171"/>
      <c r="G38" s="171"/>
      <c r="H38" s="171"/>
      <c r="I38" s="172"/>
      <c r="J38" s="193"/>
      <c r="K38" s="171"/>
      <c r="L38" s="171"/>
      <c r="M38" s="171"/>
      <c r="N38" s="171"/>
    </row>
    <row r="39" spans="1:14" s="174" customFormat="1" ht="23.25">
      <c r="A39" s="171" t="s">
        <v>501</v>
      </c>
      <c r="B39" s="171"/>
      <c r="C39" s="171"/>
      <c r="D39" s="171">
        <v>70</v>
      </c>
      <c r="E39" s="171">
        <v>224</v>
      </c>
      <c r="F39" s="171">
        <v>78</v>
      </c>
      <c r="G39" s="171">
        <v>63</v>
      </c>
      <c r="H39" s="171">
        <f>SUM(D39:G39)</f>
        <v>435</v>
      </c>
      <c r="I39" s="172"/>
      <c r="J39" s="193"/>
      <c r="K39" s="171"/>
      <c r="L39" s="171"/>
      <c r="M39" s="171"/>
      <c r="N39" s="171"/>
    </row>
    <row r="40" spans="1:14" s="174" customFormat="1" ht="23.25">
      <c r="A40" s="171" t="s">
        <v>502</v>
      </c>
      <c r="B40" s="171"/>
      <c r="C40" s="171"/>
      <c r="D40" s="171"/>
      <c r="E40" s="171"/>
      <c r="F40" s="171"/>
      <c r="G40" s="171"/>
      <c r="H40" s="171"/>
      <c r="I40" s="172"/>
      <c r="J40" s="193"/>
      <c r="K40" s="171"/>
      <c r="L40" s="171"/>
      <c r="M40" s="171"/>
      <c r="N40" s="171"/>
    </row>
    <row r="41" spans="1:14" s="174" customFormat="1" ht="23.25">
      <c r="A41" s="211" t="s">
        <v>167</v>
      </c>
      <c r="B41" s="171"/>
      <c r="C41" s="171"/>
      <c r="D41" s="171"/>
      <c r="E41" s="171"/>
      <c r="F41" s="171"/>
      <c r="G41" s="171"/>
      <c r="H41" s="171"/>
      <c r="I41" s="172"/>
      <c r="J41" s="193"/>
      <c r="K41" s="171"/>
      <c r="L41" s="171"/>
      <c r="M41" s="171"/>
      <c r="N41" s="171"/>
    </row>
    <row r="42" spans="1:14" ht="23.25">
      <c r="A42" s="194" t="s">
        <v>503</v>
      </c>
      <c r="B42" s="194"/>
      <c r="C42" s="194"/>
      <c r="D42" s="194"/>
      <c r="E42" s="194"/>
      <c r="F42" s="194"/>
      <c r="G42" s="194"/>
      <c r="H42" s="194"/>
      <c r="I42" s="196"/>
      <c r="J42" s="197"/>
      <c r="K42" s="194"/>
      <c r="L42" s="194"/>
      <c r="M42" s="194"/>
      <c r="N42" s="194"/>
    </row>
    <row r="43" spans="1:14" ht="23.25">
      <c r="A43" s="194" t="s">
        <v>504</v>
      </c>
      <c r="B43" s="194"/>
      <c r="C43" s="194"/>
      <c r="D43" s="194"/>
      <c r="E43" s="194"/>
      <c r="F43" s="194"/>
      <c r="G43" s="194"/>
      <c r="H43" s="194"/>
      <c r="I43" s="196"/>
      <c r="J43" s="197"/>
      <c r="K43" s="194"/>
      <c r="L43" s="194"/>
      <c r="M43" s="194"/>
      <c r="N43" s="194"/>
    </row>
    <row r="44" spans="1:14" ht="23.25">
      <c r="A44" s="163" t="s">
        <v>203</v>
      </c>
      <c r="B44" s="204"/>
      <c r="C44" s="204"/>
      <c r="D44" s="204"/>
      <c r="E44" s="204"/>
      <c r="F44" s="204"/>
      <c r="G44" s="204"/>
      <c r="H44" s="204"/>
      <c r="I44" s="205"/>
      <c r="J44" s="206"/>
      <c r="K44" s="204"/>
      <c r="L44" s="204"/>
      <c r="M44" s="204"/>
      <c r="N44" s="204"/>
    </row>
    <row r="45" spans="1:14" s="174" customFormat="1" ht="23.25">
      <c r="A45" s="211" t="s">
        <v>39</v>
      </c>
      <c r="B45" s="171"/>
      <c r="C45" s="171"/>
      <c r="D45" s="171"/>
      <c r="E45" s="171"/>
      <c r="F45" s="171"/>
      <c r="G45" s="171"/>
      <c r="H45" s="171"/>
      <c r="I45" s="172"/>
      <c r="J45" s="193"/>
      <c r="K45" s="171"/>
      <c r="L45" s="171"/>
      <c r="M45" s="171"/>
      <c r="N45" s="171"/>
    </row>
    <row r="46" spans="1:14" s="174" customFormat="1" ht="23.25">
      <c r="A46" s="211" t="s">
        <v>30</v>
      </c>
      <c r="B46" s="171"/>
      <c r="C46" s="171"/>
      <c r="D46" s="171"/>
      <c r="E46" s="171"/>
      <c r="F46" s="171"/>
      <c r="G46" s="171"/>
      <c r="H46" s="171"/>
      <c r="I46" s="172"/>
      <c r="J46" s="193"/>
      <c r="K46" s="171"/>
      <c r="L46" s="171"/>
      <c r="M46" s="171"/>
      <c r="N46" s="171"/>
    </row>
    <row r="47" spans="1:14" s="174" customFormat="1" ht="23.25">
      <c r="A47" s="211" t="s">
        <v>204</v>
      </c>
      <c r="B47" s="171"/>
      <c r="C47" s="171"/>
      <c r="D47" s="171"/>
      <c r="E47" s="171"/>
      <c r="F47" s="171"/>
      <c r="G47" s="171"/>
      <c r="H47" s="171"/>
      <c r="I47" s="172"/>
      <c r="J47" s="193"/>
      <c r="K47" s="171"/>
      <c r="L47" s="171"/>
      <c r="M47" s="171"/>
      <c r="N47" s="171"/>
    </row>
    <row r="48" spans="1:14" ht="23.25">
      <c r="A48" s="187" t="s">
        <v>372</v>
      </c>
      <c r="B48" s="194"/>
      <c r="C48" s="194"/>
      <c r="D48" s="194"/>
      <c r="E48" s="194"/>
      <c r="F48" s="194"/>
      <c r="G48" s="194"/>
      <c r="H48" s="194"/>
      <c r="I48" s="196"/>
      <c r="J48" s="197"/>
      <c r="K48" s="194"/>
      <c r="L48" s="194"/>
      <c r="M48" s="194"/>
      <c r="N48" s="194"/>
    </row>
    <row r="49" spans="1:14" ht="23.25">
      <c r="A49" s="187" t="s">
        <v>373</v>
      </c>
      <c r="B49" s="194"/>
      <c r="C49" s="194"/>
      <c r="D49" s="194"/>
      <c r="E49" s="194"/>
      <c r="F49" s="194"/>
      <c r="G49" s="194"/>
      <c r="H49" s="194"/>
      <c r="I49" s="196"/>
      <c r="J49" s="197"/>
      <c r="K49" s="194"/>
      <c r="L49" s="194"/>
      <c r="M49" s="194"/>
      <c r="N49" s="194"/>
    </row>
    <row r="50" spans="1:14" s="174" customFormat="1" ht="23.25">
      <c r="A50" s="211" t="s">
        <v>212</v>
      </c>
      <c r="B50" s="171"/>
      <c r="C50" s="171"/>
      <c r="D50" s="171"/>
      <c r="E50" s="171"/>
      <c r="F50" s="171"/>
      <c r="G50" s="171"/>
      <c r="H50" s="171"/>
      <c r="I50" s="172"/>
      <c r="J50" s="193"/>
      <c r="K50" s="171"/>
      <c r="L50" s="171"/>
      <c r="M50" s="171"/>
      <c r="N50" s="171"/>
    </row>
    <row r="51" spans="1:14" s="174" customFormat="1" ht="23.25">
      <c r="A51" s="171" t="s">
        <v>31</v>
      </c>
      <c r="B51" s="171"/>
      <c r="C51" s="171"/>
      <c r="D51" s="171"/>
      <c r="E51" s="171"/>
      <c r="F51" s="171"/>
      <c r="G51" s="171"/>
      <c r="H51" s="171"/>
      <c r="I51" s="172"/>
      <c r="J51" s="193"/>
      <c r="K51" s="171"/>
      <c r="L51" s="171"/>
      <c r="M51" s="171"/>
      <c r="N51" s="171"/>
    </row>
    <row r="52" spans="1:14" s="174" customFormat="1" ht="23.25">
      <c r="A52" s="171" t="s">
        <v>32</v>
      </c>
      <c r="B52" s="171"/>
      <c r="C52" s="171"/>
      <c r="D52" s="171"/>
      <c r="E52" s="171"/>
      <c r="F52" s="171"/>
      <c r="G52" s="171"/>
      <c r="H52" s="171"/>
      <c r="I52" s="172"/>
      <c r="J52" s="193"/>
      <c r="K52" s="171"/>
      <c r="L52" s="171"/>
      <c r="M52" s="171"/>
      <c r="N52" s="171"/>
    </row>
    <row r="53" spans="1:14" s="174" customFormat="1" ht="23.25">
      <c r="A53" s="171" t="s">
        <v>33</v>
      </c>
      <c r="B53" s="171"/>
      <c r="C53" s="171"/>
      <c r="D53" s="171"/>
      <c r="E53" s="171"/>
      <c r="F53" s="171"/>
      <c r="G53" s="171"/>
      <c r="H53" s="171"/>
      <c r="I53" s="172"/>
      <c r="J53" s="193"/>
      <c r="K53" s="171"/>
      <c r="L53" s="171"/>
      <c r="M53" s="171"/>
      <c r="N53" s="171"/>
    </row>
    <row r="54" spans="1:14" s="174" customFormat="1" ht="23.25">
      <c r="A54" s="211" t="s">
        <v>213</v>
      </c>
      <c r="B54" s="171"/>
      <c r="C54" s="171"/>
      <c r="D54" s="171"/>
      <c r="E54" s="171"/>
      <c r="F54" s="171"/>
      <c r="G54" s="171"/>
      <c r="H54" s="171"/>
      <c r="I54" s="172"/>
      <c r="J54" s="193"/>
      <c r="K54" s="171"/>
      <c r="L54" s="171"/>
      <c r="M54" s="171"/>
      <c r="N54" s="171"/>
    </row>
    <row r="55" spans="1:14" s="174" customFormat="1" ht="23.25">
      <c r="A55" s="171" t="s">
        <v>31</v>
      </c>
      <c r="B55" s="171"/>
      <c r="C55" s="171"/>
      <c r="D55" s="171"/>
      <c r="E55" s="171"/>
      <c r="F55" s="171"/>
      <c r="G55" s="171"/>
      <c r="H55" s="171"/>
      <c r="I55" s="172"/>
      <c r="J55" s="193"/>
      <c r="K55" s="171"/>
      <c r="L55" s="171"/>
      <c r="M55" s="171"/>
      <c r="N55" s="171"/>
    </row>
    <row r="56" spans="1:14" s="174" customFormat="1" ht="23.25">
      <c r="A56" s="171" t="s">
        <v>32</v>
      </c>
      <c r="B56" s="171"/>
      <c r="C56" s="171"/>
      <c r="D56" s="171"/>
      <c r="E56" s="171"/>
      <c r="F56" s="171"/>
      <c r="G56" s="171"/>
      <c r="H56" s="171"/>
      <c r="I56" s="172"/>
      <c r="J56" s="193"/>
      <c r="K56" s="171"/>
      <c r="L56" s="171"/>
      <c r="M56" s="171"/>
      <c r="N56" s="171"/>
    </row>
    <row r="57" spans="1:14" s="174" customFormat="1" ht="23.25">
      <c r="A57" s="171" t="s">
        <v>33</v>
      </c>
      <c r="B57" s="171"/>
      <c r="C57" s="171"/>
      <c r="D57" s="171"/>
      <c r="E57" s="171"/>
      <c r="F57" s="171"/>
      <c r="G57" s="171"/>
      <c r="H57" s="171"/>
      <c r="I57" s="172"/>
      <c r="J57" s="193"/>
      <c r="K57" s="171"/>
      <c r="L57" s="171"/>
      <c r="M57" s="171"/>
      <c r="N57" s="171"/>
    </row>
  </sheetData>
  <sheetProtection/>
  <mergeCells count="14"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3" max="255" man="1"/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80"/>
  <sheetViews>
    <sheetView view="pageBreakPreview" zoomScale="85" zoomScaleNormal="85" zoomScaleSheetLayoutView="85" zoomScalePageLayoutView="85" workbookViewId="0" topLeftCell="A1">
      <selection activeCell="H12" sqref="H12"/>
    </sheetView>
  </sheetViews>
  <sheetFormatPr defaultColWidth="7.57421875" defaultRowHeight="12.75"/>
  <cols>
    <col min="1" max="1" width="44.421875" style="1" customWidth="1"/>
    <col min="2" max="3" width="11.7109375" style="16" customWidth="1"/>
    <col min="4" max="7" width="9.7109375" style="1" customWidth="1"/>
    <col min="8" max="8" width="10.7109375" style="16" customWidth="1"/>
    <col min="9" max="9" width="10.7109375" style="1" customWidth="1"/>
    <col min="10" max="10" width="13.140625" style="16" customWidth="1"/>
    <col min="11" max="11" width="13.140625" style="20" customWidth="1"/>
    <col min="12" max="12" width="12.421875" style="20" customWidth="1"/>
    <col min="13" max="13" width="13.140625" style="20" customWidth="1"/>
    <col min="14" max="14" width="10.00390625" style="1" customWidth="1"/>
    <col min="15" max="17" width="7.57421875" style="1" customWidth="1"/>
    <col min="18" max="18" width="13.421875" style="1" customWidth="1"/>
    <col min="19" max="19" width="7.57421875" style="1" customWidth="1"/>
    <col min="20" max="20" width="11.140625" style="1" customWidth="1"/>
    <col min="21" max="16384" width="7.57421875" style="1" customWidth="1"/>
  </cols>
  <sheetData>
    <row r="1" spans="1:14" ht="26.25">
      <c r="A1" s="556" t="s">
        <v>55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</row>
    <row r="2" spans="1:14" ht="26.25">
      <c r="A2" s="556" t="s">
        <v>68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</row>
    <row r="3" spans="1:14" ht="26.25">
      <c r="A3" s="557" t="s">
        <v>47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</row>
    <row r="4" spans="1:16" s="3" customFormat="1" ht="88.5" customHeight="1">
      <c r="A4" s="558" t="s">
        <v>6</v>
      </c>
      <c r="B4" s="548" t="s">
        <v>9</v>
      </c>
      <c r="C4" s="548" t="s">
        <v>50</v>
      </c>
      <c r="D4" s="545" t="s">
        <v>84</v>
      </c>
      <c r="E4" s="546"/>
      <c r="F4" s="546"/>
      <c r="G4" s="547"/>
      <c r="H4" s="548" t="s">
        <v>0</v>
      </c>
      <c r="I4" s="553" t="s">
        <v>1</v>
      </c>
      <c r="J4" s="548" t="s">
        <v>10</v>
      </c>
      <c r="K4" s="550" t="s">
        <v>3</v>
      </c>
      <c r="L4" s="550" t="s">
        <v>2</v>
      </c>
      <c r="M4" s="550" t="s">
        <v>4</v>
      </c>
      <c r="N4" s="553" t="s">
        <v>5</v>
      </c>
      <c r="O4" s="12"/>
      <c r="P4" s="12"/>
    </row>
    <row r="5" spans="1:16" s="3" customFormat="1" ht="27" customHeight="1">
      <c r="A5" s="559"/>
      <c r="B5" s="549"/>
      <c r="C5" s="549"/>
      <c r="D5" s="8" t="s">
        <v>34</v>
      </c>
      <c r="E5" s="8" t="s">
        <v>35</v>
      </c>
      <c r="F5" s="8" t="s">
        <v>36</v>
      </c>
      <c r="G5" s="8" t="s">
        <v>37</v>
      </c>
      <c r="H5" s="549"/>
      <c r="I5" s="554"/>
      <c r="J5" s="555"/>
      <c r="K5" s="551"/>
      <c r="L5" s="552"/>
      <c r="M5" s="552"/>
      <c r="N5" s="554"/>
      <c r="O5" s="12"/>
      <c r="P5" s="12"/>
    </row>
    <row r="6" spans="1:16" s="3" customFormat="1" ht="24" customHeight="1">
      <c r="A6" s="22" t="s">
        <v>7</v>
      </c>
      <c r="B6" s="23"/>
      <c r="C6" s="23"/>
      <c r="D6" s="24"/>
      <c r="E6" s="24"/>
      <c r="F6" s="24"/>
      <c r="G6" s="24"/>
      <c r="H6" s="23"/>
      <c r="I6" s="24"/>
      <c r="J6" s="23"/>
      <c r="K6" s="25"/>
      <c r="L6" s="26"/>
      <c r="M6" s="26"/>
      <c r="N6" s="24"/>
      <c r="O6" s="12"/>
      <c r="P6" s="12"/>
    </row>
    <row r="7" spans="1:16" s="7" customFormat="1" ht="26.25" customHeight="1">
      <c r="A7" s="11" t="s">
        <v>85</v>
      </c>
      <c r="B7" s="14"/>
      <c r="C7" s="14"/>
      <c r="D7" s="8"/>
      <c r="E7" s="8"/>
      <c r="F7" s="8"/>
      <c r="G7" s="8"/>
      <c r="H7" s="14"/>
      <c r="I7" s="8"/>
      <c r="J7" s="14"/>
      <c r="K7" s="18"/>
      <c r="L7" s="18"/>
      <c r="M7" s="18"/>
      <c r="N7" s="8"/>
      <c r="O7" s="9"/>
      <c r="P7" s="9"/>
    </row>
    <row r="8" spans="1:14" ht="23.25">
      <c r="A8" s="10" t="s">
        <v>8</v>
      </c>
      <c r="B8" s="15">
        <v>28</v>
      </c>
      <c r="C8" s="15"/>
      <c r="D8" s="15">
        <v>0</v>
      </c>
      <c r="E8" s="15">
        <v>0</v>
      </c>
      <c r="F8" s="15">
        <v>0</v>
      </c>
      <c r="G8" s="15">
        <v>0</v>
      </c>
      <c r="H8" s="15">
        <f>C8+D8+E8+F8+G8</f>
        <v>0</v>
      </c>
      <c r="I8" s="17"/>
      <c r="J8" s="15">
        <v>14850</v>
      </c>
      <c r="K8" s="19"/>
      <c r="L8" s="19"/>
      <c r="M8" s="19"/>
      <c r="N8" s="2"/>
    </row>
    <row r="9" spans="1:14" ht="46.5">
      <c r="A9" s="13" t="s">
        <v>51</v>
      </c>
      <c r="B9" s="41" t="s">
        <v>38</v>
      </c>
      <c r="C9" s="41"/>
      <c r="D9" s="41">
        <v>0</v>
      </c>
      <c r="E9" s="41">
        <v>0</v>
      </c>
      <c r="F9" s="41">
        <v>0</v>
      </c>
      <c r="G9" s="41">
        <v>0</v>
      </c>
      <c r="H9" s="41">
        <f>C9+D9+E9+F9+G9</f>
        <v>0</v>
      </c>
      <c r="I9" s="42"/>
      <c r="J9" s="41"/>
      <c r="K9" s="43"/>
      <c r="L9" s="19"/>
      <c r="M9" s="19"/>
      <c r="N9" s="17"/>
    </row>
    <row r="10" spans="1:14" ht="46.5">
      <c r="A10" s="6" t="s">
        <v>67</v>
      </c>
      <c r="B10" s="15">
        <v>375</v>
      </c>
      <c r="C10" s="15"/>
      <c r="D10" s="15"/>
      <c r="E10" s="15"/>
      <c r="F10" s="15"/>
      <c r="G10" s="15"/>
      <c r="H10" s="15"/>
      <c r="I10" s="17"/>
      <c r="J10" s="15">
        <v>300000</v>
      </c>
      <c r="K10" s="19"/>
      <c r="L10" s="19"/>
      <c r="M10" s="19"/>
      <c r="N10" s="17"/>
    </row>
    <row r="11" spans="1:14" ht="46.5">
      <c r="A11" s="6" t="s">
        <v>52</v>
      </c>
      <c r="B11" s="15">
        <v>544</v>
      </c>
      <c r="C11" s="15"/>
      <c r="D11" s="15">
        <v>0</v>
      </c>
      <c r="E11" s="15">
        <v>0</v>
      </c>
      <c r="F11" s="15">
        <v>0</v>
      </c>
      <c r="G11" s="15">
        <v>0</v>
      </c>
      <c r="H11" s="41">
        <v>0</v>
      </c>
      <c r="I11" s="2"/>
      <c r="J11" s="15">
        <v>487800</v>
      </c>
      <c r="K11" s="19"/>
      <c r="L11" s="19"/>
      <c r="M11" s="19"/>
      <c r="N11" s="2"/>
    </row>
    <row r="12" spans="1:14" ht="46.5">
      <c r="A12" s="6" t="s">
        <v>53</v>
      </c>
      <c r="B12" s="15">
        <v>165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f>C12+D12+E12+F12+G12</f>
        <v>0</v>
      </c>
      <c r="I12" s="2"/>
      <c r="J12" s="15">
        <v>130000</v>
      </c>
      <c r="K12" s="19"/>
      <c r="L12" s="19"/>
      <c r="M12" s="19"/>
      <c r="N12" s="2"/>
    </row>
    <row r="13" spans="1:14" ht="23.25">
      <c r="A13" s="10" t="s">
        <v>11</v>
      </c>
      <c r="B13" s="15">
        <v>960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f>C13+D13+E13+F13+G13</f>
        <v>0</v>
      </c>
      <c r="I13" s="17"/>
      <c r="J13" s="15">
        <v>60375</v>
      </c>
      <c r="K13" s="19"/>
      <c r="L13" s="19"/>
      <c r="M13" s="19"/>
      <c r="N13" s="2"/>
    </row>
    <row r="14" spans="1:14" ht="23.25">
      <c r="A14" s="10" t="s">
        <v>12</v>
      </c>
      <c r="B14" s="15">
        <v>960</v>
      </c>
      <c r="C14" s="15"/>
      <c r="D14" s="34">
        <v>0</v>
      </c>
      <c r="E14" s="34">
        <v>0</v>
      </c>
      <c r="F14" s="34">
        <v>0</v>
      </c>
      <c r="G14" s="34">
        <v>0</v>
      </c>
      <c r="H14" s="15">
        <v>0</v>
      </c>
      <c r="I14" s="17"/>
      <c r="J14" s="15">
        <v>0</v>
      </c>
      <c r="K14" s="19"/>
      <c r="L14" s="19"/>
      <c r="M14" s="19"/>
      <c r="N14" s="17"/>
    </row>
    <row r="15" spans="1:14" ht="23.25">
      <c r="A15" s="10" t="s">
        <v>13</v>
      </c>
      <c r="B15" s="15">
        <v>1600</v>
      </c>
      <c r="C15" s="15"/>
      <c r="D15" s="15">
        <v>0</v>
      </c>
      <c r="E15" s="15">
        <v>0</v>
      </c>
      <c r="F15" s="15">
        <v>0</v>
      </c>
      <c r="G15" s="15">
        <v>0</v>
      </c>
      <c r="H15" s="15">
        <f>C15+D15+E15+F15+G15</f>
        <v>0</v>
      </c>
      <c r="I15" s="21"/>
      <c r="J15" s="15">
        <v>156000</v>
      </c>
      <c r="K15" s="19"/>
      <c r="L15" s="19"/>
      <c r="M15" s="19"/>
      <c r="N15" s="17"/>
    </row>
    <row r="16" spans="1:14" ht="23.25">
      <c r="A16" s="10" t="s">
        <v>14</v>
      </c>
      <c r="B16" s="15">
        <v>0</v>
      </c>
      <c r="C16" s="15"/>
      <c r="D16" s="15">
        <v>0</v>
      </c>
      <c r="E16" s="15">
        <v>0</v>
      </c>
      <c r="F16" s="15">
        <v>0</v>
      </c>
      <c r="G16" s="15">
        <v>0</v>
      </c>
      <c r="H16" s="15"/>
      <c r="I16" s="2"/>
      <c r="J16" s="15"/>
      <c r="K16" s="19"/>
      <c r="L16" s="19"/>
      <c r="M16" s="19"/>
      <c r="N16" s="17"/>
    </row>
    <row r="17" spans="1:14" ht="23.25">
      <c r="A17" s="22" t="s">
        <v>7</v>
      </c>
      <c r="B17" s="23"/>
      <c r="C17" s="23"/>
      <c r="D17" s="24"/>
      <c r="E17" s="24"/>
      <c r="F17" s="24"/>
      <c r="G17" s="24"/>
      <c r="H17" s="23"/>
      <c r="I17" s="24"/>
      <c r="J17" s="23"/>
      <c r="K17" s="25"/>
      <c r="L17" s="26"/>
      <c r="M17" s="27">
        <f>K17+L17</f>
        <v>0</v>
      </c>
      <c r="N17" s="24"/>
    </row>
    <row r="18" spans="1:14" ht="46.5">
      <c r="A18" s="28" t="s">
        <v>24</v>
      </c>
      <c r="B18" s="29"/>
      <c r="C18" s="29"/>
      <c r="D18" s="30"/>
      <c r="E18" s="30"/>
      <c r="F18" s="30"/>
      <c r="G18" s="30"/>
      <c r="H18" s="29"/>
      <c r="I18" s="30"/>
      <c r="J18" s="29"/>
      <c r="K18" s="27"/>
      <c r="L18" s="27"/>
      <c r="M18" s="27">
        <f>K18+L18</f>
        <v>0</v>
      </c>
      <c r="N18" s="30"/>
    </row>
    <row r="19" spans="1:14" ht="23.25">
      <c r="A19" s="10" t="s">
        <v>15</v>
      </c>
      <c r="B19" s="15"/>
      <c r="C19" s="15"/>
      <c r="D19" s="2"/>
      <c r="E19" s="2"/>
      <c r="F19" s="2"/>
      <c r="G19" s="2"/>
      <c r="H19" s="15"/>
      <c r="I19" s="21"/>
      <c r="J19" s="15"/>
      <c r="K19" s="19"/>
      <c r="L19" s="19"/>
      <c r="M19" s="19"/>
      <c r="N19" s="17"/>
    </row>
    <row r="20" spans="1:14" ht="23.25">
      <c r="A20" s="10" t="s">
        <v>16</v>
      </c>
      <c r="B20" s="15"/>
      <c r="C20" s="15"/>
      <c r="D20" s="2"/>
      <c r="E20" s="2"/>
      <c r="F20" s="2"/>
      <c r="G20" s="2"/>
      <c r="H20" s="15"/>
      <c r="I20" s="21"/>
      <c r="J20" s="15"/>
      <c r="K20" s="19"/>
      <c r="L20" s="19"/>
      <c r="M20" s="19"/>
      <c r="N20" s="17"/>
    </row>
    <row r="21" spans="1:14" ht="23.25">
      <c r="A21" s="10" t="s">
        <v>17</v>
      </c>
      <c r="B21" s="15"/>
      <c r="C21" s="15"/>
      <c r="D21" s="2"/>
      <c r="E21" s="2"/>
      <c r="F21" s="2"/>
      <c r="G21" s="2"/>
      <c r="H21" s="15"/>
      <c r="I21" s="2"/>
      <c r="J21" s="15"/>
      <c r="K21" s="19"/>
      <c r="L21" s="19"/>
      <c r="M21" s="19"/>
      <c r="N21" s="2"/>
    </row>
    <row r="22" spans="1:14" ht="23.25">
      <c r="A22" s="10" t="s">
        <v>18</v>
      </c>
      <c r="B22" s="15"/>
      <c r="C22" s="15"/>
      <c r="D22" s="2"/>
      <c r="E22" s="2"/>
      <c r="F22" s="2"/>
      <c r="G22" s="2"/>
      <c r="H22" s="15"/>
      <c r="I22" s="2"/>
      <c r="J22" s="15"/>
      <c r="K22" s="19"/>
      <c r="L22" s="19"/>
      <c r="M22" s="19"/>
      <c r="N22" s="2"/>
    </row>
    <row r="23" spans="1:14" ht="46.5">
      <c r="A23" s="28" t="s">
        <v>25</v>
      </c>
      <c r="B23" s="29"/>
      <c r="C23" s="29"/>
      <c r="D23" s="30"/>
      <c r="E23" s="30"/>
      <c r="F23" s="30"/>
      <c r="G23" s="30"/>
      <c r="H23" s="29"/>
      <c r="I23" s="30"/>
      <c r="J23" s="29"/>
      <c r="K23" s="27"/>
      <c r="L23" s="27"/>
      <c r="M23" s="27"/>
      <c r="N23" s="30"/>
    </row>
    <row r="24" spans="1:14" ht="46.5">
      <c r="A24" s="13" t="s">
        <v>19</v>
      </c>
      <c r="B24" s="15"/>
      <c r="C24" s="15"/>
      <c r="D24" s="2"/>
      <c r="E24" s="2"/>
      <c r="F24" s="2"/>
      <c r="G24" s="2"/>
      <c r="H24" s="15"/>
      <c r="I24" s="2"/>
      <c r="J24" s="15"/>
      <c r="K24" s="19"/>
      <c r="L24" s="19"/>
      <c r="M24" s="19"/>
      <c r="N24" s="2"/>
    </row>
    <row r="25" spans="1:14" ht="23.25">
      <c r="A25" s="10" t="s">
        <v>20</v>
      </c>
      <c r="B25" s="15"/>
      <c r="C25" s="15"/>
      <c r="D25" s="2"/>
      <c r="E25" s="2"/>
      <c r="F25" s="2"/>
      <c r="G25" s="2"/>
      <c r="H25" s="15"/>
      <c r="I25" s="2"/>
      <c r="J25" s="15"/>
      <c r="K25" s="19"/>
      <c r="L25" s="19"/>
      <c r="M25" s="19"/>
      <c r="N25" s="2"/>
    </row>
    <row r="26" spans="1:14" ht="23.25">
      <c r="A26" s="10" t="s">
        <v>26</v>
      </c>
      <c r="C26" s="15"/>
      <c r="D26" s="2"/>
      <c r="E26" s="2"/>
      <c r="F26" s="2"/>
      <c r="G26" s="2"/>
      <c r="H26" s="15"/>
      <c r="I26" s="2"/>
      <c r="J26" s="15"/>
      <c r="K26" s="19"/>
      <c r="L26" s="19"/>
      <c r="M26" s="19"/>
      <c r="N26" s="2"/>
    </row>
    <row r="27" spans="1:14" ht="23.25">
      <c r="A27" s="10" t="s">
        <v>21</v>
      </c>
      <c r="B27" s="15"/>
      <c r="C27" s="15"/>
      <c r="D27" s="2"/>
      <c r="E27" s="2"/>
      <c r="F27" s="2"/>
      <c r="G27" s="2"/>
      <c r="H27" s="15"/>
      <c r="I27" s="2"/>
      <c r="J27" s="15"/>
      <c r="K27" s="19"/>
      <c r="L27" s="19"/>
      <c r="M27" s="19"/>
      <c r="N27" s="2"/>
    </row>
    <row r="28" spans="1:14" ht="26.25">
      <c r="A28" s="556" t="s">
        <v>55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</row>
    <row r="29" spans="1:14" ht="26.25">
      <c r="A29" s="556" t="s">
        <v>69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</row>
    <row r="30" spans="1:14" ht="26.25">
      <c r="A30" s="557" t="s">
        <v>47</v>
      </c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</row>
    <row r="31" spans="1:16" s="3" customFormat="1" ht="88.5" customHeight="1">
      <c r="A31" s="558" t="s">
        <v>6</v>
      </c>
      <c r="B31" s="548" t="s">
        <v>9</v>
      </c>
      <c r="C31" s="548" t="s">
        <v>50</v>
      </c>
      <c r="D31" s="545" t="s">
        <v>83</v>
      </c>
      <c r="E31" s="546"/>
      <c r="F31" s="546"/>
      <c r="G31" s="547"/>
      <c r="H31" s="548" t="s">
        <v>0</v>
      </c>
      <c r="I31" s="553" t="s">
        <v>1</v>
      </c>
      <c r="J31" s="548" t="s">
        <v>10</v>
      </c>
      <c r="K31" s="550" t="s">
        <v>3</v>
      </c>
      <c r="L31" s="550" t="s">
        <v>2</v>
      </c>
      <c r="M31" s="550" t="s">
        <v>4</v>
      </c>
      <c r="N31" s="553" t="s">
        <v>5</v>
      </c>
      <c r="O31" s="12"/>
      <c r="P31" s="12"/>
    </row>
    <row r="32" spans="1:16" s="3" customFormat="1" ht="27" customHeight="1">
      <c r="A32" s="559"/>
      <c r="B32" s="549"/>
      <c r="C32" s="549"/>
      <c r="D32" s="8" t="s">
        <v>34</v>
      </c>
      <c r="E32" s="8" t="s">
        <v>35</v>
      </c>
      <c r="F32" s="8" t="s">
        <v>36</v>
      </c>
      <c r="G32" s="8" t="s">
        <v>37</v>
      </c>
      <c r="H32" s="549"/>
      <c r="I32" s="554"/>
      <c r="J32" s="555"/>
      <c r="K32" s="551"/>
      <c r="L32" s="552"/>
      <c r="M32" s="552"/>
      <c r="N32" s="554"/>
      <c r="O32" s="12"/>
      <c r="P32" s="12"/>
    </row>
    <row r="33" spans="1:16" s="3" customFormat="1" ht="22.5" customHeight="1">
      <c r="A33" s="13" t="s">
        <v>22</v>
      </c>
      <c r="B33" s="15"/>
      <c r="C33" s="15"/>
      <c r="D33" s="2"/>
      <c r="E33" s="2"/>
      <c r="F33" s="2"/>
      <c r="G33" s="2"/>
      <c r="H33" s="15"/>
      <c r="I33" s="2"/>
      <c r="J33" s="15"/>
      <c r="K33" s="19"/>
      <c r="L33" s="19"/>
      <c r="M33" s="19"/>
      <c r="N33" s="2"/>
      <c r="O33" s="12"/>
      <c r="P33" s="12"/>
    </row>
    <row r="34" spans="1:16" s="3" customFormat="1" ht="27" customHeight="1">
      <c r="A34" s="4" t="s">
        <v>23</v>
      </c>
      <c r="B34" s="15"/>
      <c r="C34" s="15"/>
      <c r="D34" s="2"/>
      <c r="E34" s="2"/>
      <c r="F34" s="2"/>
      <c r="G34" s="2"/>
      <c r="H34" s="15"/>
      <c r="I34" s="2"/>
      <c r="J34" s="15"/>
      <c r="K34" s="19"/>
      <c r="L34" s="19"/>
      <c r="M34" s="19"/>
      <c r="N34" s="2"/>
      <c r="O34" s="12"/>
      <c r="P34" s="12"/>
    </row>
    <row r="35" spans="1:16" s="3" customFormat="1" ht="27" customHeight="1">
      <c r="A35" s="31" t="s">
        <v>87</v>
      </c>
      <c r="B35" s="29">
        <v>55000</v>
      </c>
      <c r="C35" s="29"/>
      <c r="D35" s="29">
        <f>D36</f>
        <v>1503</v>
      </c>
      <c r="E35" s="29">
        <f>E36</f>
        <v>2108</v>
      </c>
      <c r="F35" s="29">
        <f>F36</f>
        <v>1290</v>
      </c>
      <c r="G35" s="29">
        <f>G36</f>
        <v>588</v>
      </c>
      <c r="H35" s="29">
        <f>H36</f>
        <v>11935</v>
      </c>
      <c r="I35" s="27"/>
      <c r="J35" s="27"/>
      <c r="K35" s="27"/>
      <c r="L35" s="27"/>
      <c r="M35" s="27"/>
      <c r="N35" s="27"/>
      <c r="O35" s="12"/>
      <c r="P35" s="12"/>
    </row>
    <row r="36" spans="1:14" ht="23.25">
      <c r="A36" s="63" t="s">
        <v>48</v>
      </c>
      <c r="B36" s="34">
        <f>B37+B38+B40+B41+B42+B43+B44+B45+B46+B47+B50+B52+B53+B54+B55</f>
        <v>50000</v>
      </c>
      <c r="C36" s="34"/>
      <c r="D36" s="34">
        <f>SUM(D37:D55)</f>
        <v>1503</v>
      </c>
      <c r="E36" s="34">
        <f>SUM(E37:E55)</f>
        <v>2108</v>
      </c>
      <c r="F36" s="34">
        <f>SUM(F37:F55)</f>
        <v>1290</v>
      </c>
      <c r="G36" s="34">
        <f>SUM(G37:G55)</f>
        <v>588</v>
      </c>
      <c r="H36" s="34">
        <f>SUM(H37:H55)</f>
        <v>11935</v>
      </c>
      <c r="I36" s="35"/>
      <c r="J36" s="34"/>
      <c r="K36" s="36"/>
      <c r="L36" s="36"/>
      <c r="M36" s="36"/>
      <c r="N36" s="35"/>
    </row>
    <row r="37" spans="1:14" ht="23.25">
      <c r="A37" s="4" t="s">
        <v>27</v>
      </c>
      <c r="B37" s="15">
        <v>30000</v>
      </c>
      <c r="C37" s="15">
        <v>5511</v>
      </c>
      <c r="D37" s="2">
        <v>1010</v>
      </c>
      <c r="E37" s="2">
        <v>1700</v>
      </c>
      <c r="F37" s="2">
        <v>975</v>
      </c>
      <c r="G37" s="2">
        <v>385</v>
      </c>
      <c r="H37" s="15">
        <f>C37+D37+E37+F37+G37</f>
        <v>9581</v>
      </c>
      <c r="I37" s="17"/>
      <c r="J37" s="15"/>
      <c r="K37" s="19"/>
      <c r="L37" s="19"/>
      <c r="M37" s="19"/>
      <c r="N37" s="17"/>
    </row>
    <row r="38" spans="1:14" ht="23.25">
      <c r="A38" s="4" t="s">
        <v>28</v>
      </c>
      <c r="B38" s="15">
        <v>1000</v>
      </c>
      <c r="C38" s="15">
        <v>28</v>
      </c>
      <c r="D38" s="2">
        <v>9</v>
      </c>
      <c r="E38" s="2">
        <v>12</v>
      </c>
      <c r="F38" s="2">
        <v>4</v>
      </c>
      <c r="G38" s="2">
        <v>7</v>
      </c>
      <c r="H38" s="15">
        <f>C38+D38+E38+F38+G38</f>
        <v>60</v>
      </c>
      <c r="I38" s="17"/>
      <c r="J38" s="15"/>
      <c r="K38" s="19"/>
      <c r="L38" s="19"/>
      <c r="M38" s="19"/>
      <c r="N38" s="2"/>
    </row>
    <row r="39" spans="1:14" ht="23.25">
      <c r="A39" s="4" t="s">
        <v>29</v>
      </c>
      <c r="B39" s="15"/>
      <c r="C39" s="15"/>
      <c r="D39" s="2"/>
      <c r="E39" s="2"/>
      <c r="F39" s="2"/>
      <c r="G39" s="2"/>
      <c r="H39" s="15"/>
      <c r="I39" s="17"/>
      <c r="J39" s="15"/>
      <c r="K39" s="19"/>
      <c r="L39" s="19"/>
      <c r="M39" s="19"/>
      <c r="N39" s="2"/>
    </row>
    <row r="40" spans="1:14" ht="23.25">
      <c r="A40" s="2" t="s">
        <v>43</v>
      </c>
      <c r="B40" s="15">
        <v>200</v>
      </c>
      <c r="C40" s="15"/>
      <c r="D40" s="15">
        <v>0</v>
      </c>
      <c r="E40" s="15">
        <v>0</v>
      </c>
      <c r="F40" s="15">
        <v>0</v>
      </c>
      <c r="G40" s="15">
        <v>0</v>
      </c>
      <c r="H40" s="15">
        <f aca="true" t="shared" si="0" ref="H40:H47">C40+D40+E40+F40+G40</f>
        <v>0</v>
      </c>
      <c r="I40" s="17"/>
      <c r="J40" s="15"/>
      <c r="K40" s="19"/>
      <c r="L40" s="19"/>
      <c r="M40" s="19"/>
      <c r="N40" s="2"/>
    </row>
    <row r="41" spans="1:14" ht="23.25">
      <c r="A41" s="2" t="s">
        <v>44</v>
      </c>
      <c r="B41" s="15">
        <v>500</v>
      </c>
      <c r="C41" s="15"/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  <c r="I41" s="17"/>
      <c r="J41" s="15"/>
      <c r="K41" s="19"/>
      <c r="L41" s="19"/>
      <c r="M41" s="19"/>
      <c r="N41" s="2"/>
    </row>
    <row r="42" spans="1:14" ht="23.25">
      <c r="A42" s="2" t="s">
        <v>45</v>
      </c>
      <c r="B42" s="15">
        <v>500</v>
      </c>
      <c r="C42" s="15"/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  <c r="I42" s="17"/>
      <c r="J42" s="15"/>
      <c r="K42" s="19"/>
      <c r="L42" s="19"/>
      <c r="M42" s="19"/>
      <c r="N42" s="2"/>
    </row>
    <row r="43" spans="1:14" ht="23.25">
      <c r="A43" s="2" t="s">
        <v>61</v>
      </c>
      <c r="B43" s="15">
        <v>500</v>
      </c>
      <c r="C43" s="15">
        <v>11</v>
      </c>
      <c r="D43" s="15">
        <v>20</v>
      </c>
      <c r="E43" s="15">
        <v>19</v>
      </c>
      <c r="F43" s="15">
        <v>11</v>
      </c>
      <c r="G43" s="15">
        <v>9</v>
      </c>
      <c r="H43" s="15">
        <f t="shared" si="0"/>
        <v>70</v>
      </c>
      <c r="I43" s="17"/>
      <c r="J43" s="15"/>
      <c r="K43" s="19"/>
      <c r="L43" s="19"/>
      <c r="M43" s="19"/>
      <c r="N43" s="2"/>
    </row>
    <row r="44" spans="1:14" ht="23.25">
      <c r="A44" s="2" t="s">
        <v>71</v>
      </c>
      <c r="B44" s="15">
        <v>300</v>
      </c>
      <c r="C44" s="15">
        <v>0</v>
      </c>
      <c r="D44" s="15">
        <v>5</v>
      </c>
      <c r="E44" s="15">
        <v>7</v>
      </c>
      <c r="F44" s="15">
        <v>3</v>
      </c>
      <c r="G44" s="15">
        <v>0</v>
      </c>
      <c r="H44" s="15">
        <f t="shared" si="0"/>
        <v>15</v>
      </c>
      <c r="I44" s="17"/>
      <c r="J44" s="15"/>
      <c r="K44" s="19"/>
      <c r="L44" s="19"/>
      <c r="M44" s="19"/>
      <c r="N44" s="2"/>
    </row>
    <row r="45" spans="1:14" ht="23.25">
      <c r="A45" s="2" t="s">
        <v>40</v>
      </c>
      <c r="B45" s="15">
        <v>2000</v>
      </c>
      <c r="C45" s="15">
        <v>359</v>
      </c>
      <c r="D45" s="15">
        <v>97</v>
      </c>
      <c r="E45" s="15">
        <v>65</v>
      </c>
      <c r="F45" s="15">
        <v>28</v>
      </c>
      <c r="G45" s="15">
        <v>19</v>
      </c>
      <c r="H45" s="15">
        <f t="shared" si="0"/>
        <v>568</v>
      </c>
      <c r="I45" s="17"/>
      <c r="J45" s="15"/>
      <c r="K45" s="19"/>
      <c r="L45" s="19"/>
      <c r="M45" s="19"/>
      <c r="N45" s="2"/>
    </row>
    <row r="46" spans="1:14" ht="23.25">
      <c r="A46" s="2" t="s">
        <v>46</v>
      </c>
      <c r="B46" s="15">
        <v>3000</v>
      </c>
      <c r="C46" s="15">
        <v>300</v>
      </c>
      <c r="D46" s="15">
        <v>45</v>
      </c>
      <c r="E46" s="15">
        <v>60</v>
      </c>
      <c r="F46" s="15">
        <v>70</v>
      </c>
      <c r="G46" s="15">
        <v>44</v>
      </c>
      <c r="H46" s="15">
        <f t="shared" si="0"/>
        <v>519</v>
      </c>
      <c r="I46" s="17"/>
      <c r="J46" s="15"/>
      <c r="K46" s="19"/>
      <c r="L46" s="19"/>
      <c r="M46" s="19"/>
      <c r="N46" s="2"/>
    </row>
    <row r="47" spans="1:14" ht="23.25">
      <c r="A47" s="2" t="s">
        <v>56</v>
      </c>
      <c r="B47" s="15">
        <v>2000</v>
      </c>
      <c r="C47" s="15">
        <v>67</v>
      </c>
      <c r="D47" s="15">
        <v>14</v>
      </c>
      <c r="E47" s="15">
        <v>24</v>
      </c>
      <c r="F47" s="15">
        <v>49</v>
      </c>
      <c r="G47" s="15">
        <v>50</v>
      </c>
      <c r="H47" s="15">
        <f t="shared" si="0"/>
        <v>204</v>
      </c>
      <c r="I47" s="17"/>
      <c r="J47" s="15"/>
      <c r="K47" s="19"/>
      <c r="L47" s="19"/>
      <c r="M47" s="19"/>
      <c r="N47" s="2"/>
    </row>
    <row r="48" spans="1:14" ht="23.25">
      <c r="A48" s="2" t="s">
        <v>57</v>
      </c>
      <c r="B48" s="15" t="s">
        <v>72</v>
      </c>
      <c r="C48" s="15"/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7"/>
      <c r="J48" s="15"/>
      <c r="K48" s="19"/>
      <c r="L48" s="19"/>
      <c r="M48" s="19"/>
      <c r="N48" s="2"/>
    </row>
    <row r="49" spans="1:14" ht="23.25">
      <c r="A49" s="4" t="s">
        <v>42</v>
      </c>
      <c r="B49" s="15"/>
      <c r="C49" s="15"/>
      <c r="D49" s="2"/>
      <c r="E49" s="2"/>
      <c r="F49" s="2"/>
      <c r="G49" s="2"/>
      <c r="H49" s="15" t="s">
        <v>38</v>
      </c>
      <c r="I49" s="17"/>
      <c r="J49" s="15"/>
      <c r="K49" s="19"/>
      <c r="L49" s="19"/>
      <c r="M49" s="19"/>
      <c r="N49" s="2"/>
    </row>
    <row r="50" spans="1:14" ht="23.25">
      <c r="A50" s="2" t="s">
        <v>58</v>
      </c>
      <c r="B50" s="15">
        <v>2000</v>
      </c>
      <c r="C50" s="15"/>
      <c r="D50" s="15">
        <v>14</v>
      </c>
      <c r="E50" s="15">
        <v>77</v>
      </c>
      <c r="F50" s="15">
        <v>49</v>
      </c>
      <c r="G50" s="15">
        <v>19</v>
      </c>
      <c r="H50" s="15">
        <f>C50+D50+E50+F50+G50</f>
        <v>159</v>
      </c>
      <c r="I50" s="2"/>
      <c r="J50" s="15"/>
      <c r="K50" s="19"/>
      <c r="L50" s="19"/>
      <c r="M50" s="19"/>
      <c r="N50" s="2"/>
    </row>
    <row r="51" spans="1:14" ht="23.25">
      <c r="A51" s="4" t="s">
        <v>41</v>
      </c>
      <c r="B51" s="15"/>
      <c r="C51" s="15"/>
      <c r="D51" s="2"/>
      <c r="E51" s="2"/>
      <c r="F51" s="2"/>
      <c r="G51" s="2"/>
      <c r="H51" s="15">
        <f>C51+D51+E51+F51+G51</f>
        <v>0</v>
      </c>
      <c r="I51" s="17"/>
      <c r="J51" s="15"/>
      <c r="K51" s="19"/>
      <c r="L51" s="19"/>
      <c r="M51" s="19"/>
      <c r="N51" s="2"/>
    </row>
    <row r="52" spans="1:14" ht="23.25">
      <c r="A52" s="2" t="s">
        <v>62</v>
      </c>
      <c r="B52" s="15">
        <v>2000</v>
      </c>
      <c r="C52" s="15"/>
      <c r="D52" s="2">
        <v>27</v>
      </c>
      <c r="E52" s="2">
        <v>11</v>
      </c>
      <c r="F52" s="2">
        <v>47</v>
      </c>
      <c r="G52" s="2">
        <v>17</v>
      </c>
      <c r="H52" s="15">
        <f>C52+D52+E52+F52+G52</f>
        <v>102</v>
      </c>
      <c r="I52" s="17"/>
      <c r="J52" s="15"/>
      <c r="K52" s="19"/>
      <c r="L52" s="19"/>
      <c r="M52" s="19"/>
      <c r="N52" s="2"/>
    </row>
    <row r="53" spans="1:16" s="3" customFormat="1" ht="25.5" customHeight="1">
      <c r="A53" s="2" t="s">
        <v>63</v>
      </c>
      <c r="B53" s="15">
        <v>1200</v>
      </c>
      <c r="C53" s="15">
        <v>170</v>
      </c>
      <c r="D53" s="15">
        <v>60</v>
      </c>
      <c r="E53" s="15">
        <v>34</v>
      </c>
      <c r="F53" s="15">
        <v>9</v>
      </c>
      <c r="G53" s="15">
        <v>19</v>
      </c>
      <c r="H53" s="15">
        <f>C53+D53+E53+F53+G53</f>
        <v>292</v>
      </c>
      <c r="I53" s="2"/>
      <c r="J53" s="15"/>
      <c r="K53" s="19"/>
      <c r="L53" s="19"/>
      <c r="M53" s="19"/>
      <c r="N53" s="2"/>
      <c r="O53" s="12"/>
      <c r="P53" s="12"/>
    </row>
    <row r="54" spans="1:16" s="3" customFormat="1" ht="44.25" customHeight="1">
      <c r="A54" s="44" t="s">
        <v>64</v>
      </c>
      <c r="B54" s="15">
        <v>3800</v>
      </c>
      <c r="C54" s="15"/>
      <c r="D54" s="15">
        <v>202</v>
      </c>
      <c r="E54" s="15">
        <v>99</v>
      </c>
      <c r="F54" s="15">
        <v>45</v>
      </c>
      <c r="G54" s="15">
        <v>19</v>
      </c>
      <c r="H54" s="15">
        <f>C54+D54+E54+F54+G54</f>
        <v>365</v>
      </c>
      <c r="I54" s="2"/>
      <c r="J54" s="15"/>
      <c r="K54" s="19"/>
      <c r="L54" s="19"/>
      <c r="M54" s="19"/>
      <c r="N54" s="2"/>
      <c r="O54" s="12"/>
      <c r="P54" s="12"/>
    </row>
    <row r="55" spans="1:16" s="47" customFormat="1" ht="27.75" customHeight="1">
      <c r="A55" s="48" t="s">
        <v>59</v>
      </c>
      <c r="B55" s="45">
        <v>1000</v>
      </c>
      <c r="C55" s="45"/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5"/>
      <c r="J55" s="45"/>
      <c r="K55" s="46"/>
      <c r="L55" s="46"/>
      <c r="M55" s="46"/>
      <c r="N55" s="5"/>
      <c r="O55" s="49"/>
      <c r="P55" s="49"/>
    </row>
    <row r="56" spans="1:14" ht="26.25">
      <c r="A56" s="556" t="s">
        <v>55</v>
      </c>
      <c r="B56" s="556"/>
      <c r="C56" s="556"/>
      <c r="D56" s="556"/>
      <c r="E56" s="556"/>
      <c r="F56" s="556"/>
      <c r="G56" s="556"/>
      <c r="H56" s="556"/>
      <c r="I56" s="556"/>
      <c r="J56" s="556"/>
      <c r="K56" s="556"/>
      <c r="L56" s="556"/>
      <c r="M56" s="556"/>
      <c r="N56" s="556"/>
    </row>
    <row r="57" spans="1:14" ht="26.25">
      <c r="A57" s="556" t="s">
        <v>70</v>
      </c>
      <c r="B57" s="556"/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</row>
    <row r="58" spans="1:14" ht="26.25">
      <c r="A58" s="557" t="s">
        <v>47</v>
      </c>
      <c r="B58" s="557"/>
      <c r="C58" s="557"/>
      <c r="D58" s="557"/>
      <c r="E58" s="557"/>
      <c r="F58" s="557"/>
      <c r="G58" s="557"/>
      <c r="H58" s="557"/>
      <c r="I58" s="557"/>
      <c r="J58" s="557"/>
      <c r="K58" s="557"/>
      <c r="L58" s="557"/>
      <c r="M58" s="557"/>
      <c r="N58" s="557"/>
    </row>
    <row r="59" spans="1:16" s="3" customFormat="1" ht="88.5" customHeight="1">
      <c r="A59" s="558" t="s">
        <v>6</v>
      </c>
      <c r="B59" s="548" t="s">
        <v>9</v>
      </c>
      <c r="C59" s="548" t="s">
        <v>50</v>
      </c>
      <c r="D59" s="545" t="s">
        <v>84</v>
      </c>
      <c r="E59" s="546"/>
      <c r="F59" s="546"/>
      <c r="G59" s="547"/>
      <c r="H59" s="548" t="s">
        <v>0</v>
      </c>
      <c r="I59" s="553" t="s">
        <v>1</v>
      </c>
      <c r="J59" s="548" t="s">
        <v>10</v>
      </c>
      <c r="K59" s="550" t="s">
        <v>3</v>
      </c>
      <c r="L59" s="550" t="s">
        <v>2</v>
      </c>
      <c r="M59" s="550" t="s">
        <v>4</v>
      </c>
      <c r="N59" s="553" t="s">
        <v>5</v>
      </c>
      <c r="O59" s="12"/>
      <c r="P59" s="12"/>
    </row>
    <row r="60" spans="1:16" s="3" customFormat="1" ht="27" customHeight="1">
      <c r="A60" s="559"/>
      <c r="B60" s="549"/>
      <c r="C60" s="549"/>
      <c r="D60" s="8" t="s">
        <v>34</v>
      </c>
      <c r="E60" s="8" t="s">
        <v>35</v>
      </c>
      <c r="F60" s="8" t="s">
        <v>36</v>
      </c>
      <c r="G60" s="8" t="s">
        <v>37</v>
      </c>
      <c r="H60" s="549"/>
      <c r="I60" s="554"/>
      <c r="J60" s="555"/>
      <c r="K60" s="551"/>
      <c r="L60" s="552"/>
      <c r="M60" s="552"/>
      <c r="N60" s="554"/>
      <c r="O60" s="12"/>
      <c r="P60" s="12"/>
    </row>
    <row r="61" spans="1:16" s="47" customFormat="1" ht="23.25" customHeight="1">
      <c r="A61" s="55" t="s">
        <v>49</v>
      </c>
      <c r="B61" s="56">
        <v>4800</v>
      </c>
      <c r="C61" s="56"/>
      <c r="D61" s="60">
        <f>SUM(D62:D71)</f>
        <v>40</v>
      </c>
      <c r="E61" s="60">
        <f>SUM(E62:E71)</f>
        <v>7</v>
      </c>
      <c r="F61" s="60">
        <f>SUM(F62:F71)</f>
        <v>13</v>
      </c>
      <c r="G61" s="60">
        <f>SUM(G62:G71)</f>
        <v>0</v>
      </c>
      <c r="H61" s="60">
        <f>C61+D61+E61+F61+G61</f>
        <v>60</v>
      </c>
      <c r="I61" s="61">
        <f>H61*100/B61</f>
        <v>1.25</v>
      </c>
      <c r="J61" s="56">
        <v>0</v>
      </c>
      <c r="K61" s="58">
        <v>0</v>
      </c>
      <c r="L61" s="58">
        <v>0</v>
      </c>
      <c r="M61" s="58">
        <v>0</v>
      </c>
      <c r="N61" s="57">
        <v>0</v>
      </c>
      <c r="O61" s="49"/>
      <c r="P61" s="49"/>
    </row>
    <row r="62" spans="1:16" s="47" customFormat="1" ht="23.25" customHeight="1">
      <c r="A62" s="48" t="s">
        <v>73</v>
      </c>
      <c r="B62" s="45"/>
      <c r="C62" s="45"/>
      <c r="D62" s="34">
        <v>0</v>
      </c>
      <c r="E62" s="34">
        <v>0</v>
      </c>
      <c r="F62" s="34">
        <v>0</v>
      </c>
      <c r="G62" s="34">
        <v>0</v>
      </c>
      <c r="H62" s="15">
        <f aca="true" t="shared" si="1" ref="H62:H71">C62+D62+E62+F62+G62</f>
        <v>0</v>
      </c>
      <c r="I62" s="5"/>
      <c r="J62" s="45"/>
      <c r="K62" s="46"/>
      <c r="L62" s="46"/>
      <c r="M62" s="46" t="s">
        <v>54</v>
      </c>
      <c r="N62" s="5"/>
      <c r="O62" s="49"/>
      <c r="P62" s="49"/>
    </row>
    <row r="63" spans="1:16" s="47" customFormat="1" ht="46.5" customHeight="1">
      <c r="A63" s="50" t="s">
        <v>74</v>
      </c>
      <c r="B63" s="45"/>
      <c r="C63" s="45"/>
      <c r="D63" s="34">
        <v>0</v>
      </c>
      <c r="E63" s="34">
        <v>0</v>
      </c>
      <c r="F63" s="34">
        <v>0</v>
      </c>
      <c r="G63" s="34">
        <v>0</v>
      </c>
      <c r="H63" s="34">
        <f t="shared" si="1"/>
        <v>0</v>
      </c>
      <c r="I63" s="5"/>
      <c r="J63" s="45"/>
      <c r="K63" s="46"/>
      <c r="L63" s="46"/>
      <c r="M63" s="46"/>
      <c r="N63" s="5"/>
      <c r="O63" s="49"/>
      <c r="P63" s="49"/>
    </row>
    <row r="64" spans="1:16" s="47" customFormat="1" ht="46.5" customHeight="1">
      <c r="A64" s="50" t="s">
        <v>75</v>
      </c>
      <c r="B64" s="45"/>
      <c r="C64" s="45"/>
      <c r="D64" s="34">
        <v>0</v>
      </c>
      <c r="E64" s="34">
        <v>0</v>
      </c>
      <c r="F64" s="34">
        <v>0</v>
      </c>
      <c r="G64" s="34">
        <v>0</v>
      </c>
      <c r="H64" s="34">
        <f t="shared" si="1"/>
        <v>0</v>
      </c>
      <c r="I64" s="5"/>
      <c r="J64" s="45"/>
      <c r="K64" s="46"/>
      <c r="L64" s="46"/>
      <c r="M64" s="46"/>
      <c r="N64" s="5"/>
      <c r="O64" s="49"/>
      <c r="P64" s="49"/>
    </row>
    <row r="65" spans="1:16" s="47" customFormat="1" ht="23.25" customHeight="1">
      <c r="A65" s="48" t="s">
        <v>76</v>
      </c>
      <c r="B65" s="45"/>
      <c r="C65" s="45"/>
      <c r="D65" s="34">
        <v>0</v>
      </c>
      <c r="E65" s="34">
        <v>0</v>
      </c>
      <c r="F65" s="34">
        <v>0</v>
      </c>
      <c r="G65" s="34">
        <v>0</v>
      </c>
      <c r="H65" s="34">
        <f>C65+D65+E65+F65+G65</f>
        <v>0</v>
      </c>
      <c r="I65" s="5"/>
      <c r="J65" s="45"/>
      <c r="K65" s="46"/>
      <c r="L65" s="46"/>
      <c r="M65" s="46"/>
      <c r="N65" s="5"/>
      <c r="O65" s="49"/>
      <c r="P65" s="49"/>
    </row>
    <row r="66" spans="1:16" s="47" customFormat="1" ht="23.25" customHeight="1">
      <c r="A66" s="48" t="s">
        <v>77</v>
      </c>
      <c r="B66" s="45"/>
      <c r="C66" s="45"/>
      <c r="D66" s="34">
        <v>0</v>
      </c>
      <c r="E66" s="34">
        <v>0</v>
      </c>
      <c r="F66" s="34">
        <v>0</v>
      </c>
      <c r="G66" s="34">
        <v>0</v>
      </c>
      <c r="H66" s="34">
        <f t="shared" si="1"/>
        <v>0</v>
      </c>
      <c r="I66" s="5"/>
      <c r="J66" s="45"/>
      <c r="K66" s="46"/>
      <c r="L66" s="46"/>
      <c r="M66" s="46"/>
      <c r="N66" s="5"/>
      <c r="O66" s="49"/>
      <c r="P66" s="49"/>
    </row>
    <row r="67" spans="1:16" s="47" customFormat="1" ht="42.75" customHeight="1">
      <c r="A67" s="50" t="s">
        <v>78</v>
      </c>
      <c r="B67" s="45"/>
      <c r="C67" s="45"/>
      <c r="D67" s="34">
        <v>0</v>
      </c>
      <c r="E67" s="34">
        <v>0</v>
      </c>
      <c r="F67" s="34">
        <v>0</v>
      </c>
      <c r="G67" s="34">
        <v>0</v>
      </c>
      <c r="H67" s="34">
        <f t="shared" si="1"/>
        <v>0</v>
      </c>
      <c r="I67" s="5"/>
      <c r="J67" s="45"/>
      <c r="K67" s="46"/>
      <c r="L67" s="46"/>
      <c r="M67" s="46"/>
      <c r="N67" s="5"/>
      <c r="O67" s="49"/>
      <c r="P67" s="49"/>
    </row>
    <row r="68" spans="1:16" s="54" customFormat="1" ht="47.25" customHeight="1">
      <c r="A68" s="50" t="s">
        <v>79</v>
      </c>
      <c r="B68" s="51"/>
      <c r="C68" s="51"/>
      <c r="D68" s="34">
        <v>40</v>
      </c>
      <c r="E68" s="34">
        <v>7</v>
      </c>
      <c r="F68" s="34">
        <v>13</v>
      </c>
      <c r="G68" s="34">
        <v>0</v>
      </c>
      <c r="H68" s="34">
        <f>C68+D68+E68+F68+G68</f>
        <v>60</v>
      </c>
      <c r="I68" s="6"/>
      <c r="J68" s="51"/>
      <c r="K68" s="52"/>
      <c r="L68" s="52"/>
      <c r="M68" s="52"/>
      <c r="N68" s="6"/>
      <c r="O68" s="53"/>
      <c r="P68" s="53"/>
    </row>
    <row r="69" spans="1:16" s="54" customFormat="1" ht="23.25" customHeight="1">
      <c r="A69" s="50" t="s">
        <v>80</v>
      </c>
      <c r="B69" s="51"/>
      <c r="C69" s="51"/>
      <c r="D69" s="34">
        <v>0</v>
      </c>
      <c r="E69" s="34">
        <v>0</v>
      </c>
      <c r="F69" s="34">
        <v>0</v>
      </c>
      <c r="G69" s="34">
        <v>0</v>
      </c>
      <c r="H69" s="34">
        <f>C69+D69+E69+F69+G69</f>
        <v>0</v>
      </c>
      <c r="I69" s="6"/>
      <c r="J69" s="51"/>
      <c r="K69" s="52"/>
      <c r="L69" s="52"/>
      <c r="M69" s="52"/>
      <c r="N69" s="6"/>
      <c r="O69" s="53"/>
      <c r="P69" s="53"/>
    </row>
    <row r="70" spans="1:16" s="54" customFormat="1" ht="23.25" customHeight="1">
      <c r="A70" s="50" t="s">
        <v>81</v>
      </c>
      <c r="B70" s="51"/>
      <c r="C70" s="51"/>
      <c r="D70" s="34">
        <v>0</v>
      </c>
      <c r="E70" s="34">
        <v>0</v>
      </c>
      <c r="F70" s="34">
        <v>0</v>
      </c>
      <c r="G70" s="34">
        <v>0</v>
      </c>
      <c r="H70" s="34">
        <f>C70+D70+E70+F70+G70</f>
        <v>0</v>
      </c>
      <c r="I70" s="6"/>
      <c r="J70" s="51"/>
      <c r="K70" s="52"/>
      <c r="L70" s="52"/>
      <c r="M70" s="52"/>
      <c r="N70" s="6"/>
      <c r="O70" s="53"/>
      <c r="P70" s="53"/>
    </row>
    <row r="71" spans="1:16" s="54" customFormat="1" ht="44.25" customHeight="1">
      <c r="A71" s="50" t="s">
        <v>82</v>
      </c>
      <c r="B71" s="51"/>
      <c r="C71" s="51"/>
      <c r="D71" s="34">
        <v>0</v>
      </c>
      <c r="E71" s="34">
        <v>0</v>
      </c>
      <c r="F71" s="34">
        <v>0</v>
      </c>
      <c r="G71" s="34">
        <v>0</v>
      </c>
      <c r="H71" s="34">
        <f t="shared" si="1"/>
        <v>0</v>
      </c>
      <c r="I71" s="6"/>
      <c r="J71" s="51"/>
      <c r="K71" s="52"/>
      <c r="L71" s="52"/>
      <c r="M71" s="52"/>
      <c r="N71" s="6"/>
      <c r="O71" s="53"/>
      <c r="P71" s="53"/>
    </row>
    <row r="72" spans="1:14" ht="23.25">
      <c r="A72" s="32" t="s">
        <v>86</v>
      </c>
      <c r="B72" s="29"/>
      <c r="C72" s="29"/>
      <c r="D72" s="30"/>
      <c r="E72" s="30"/>
      <c r="F72" s="30"/>
      <c r="G72" s="30"/>
      <c r="H72" s="29" t="s">
        <v>38</v>
      </c>
      <c r="I72" s="30"/>
      <c r="J72" s="29"/>
      <c r="K72" s="27"/>
      <c r="L72" s="27"/>
      <c r="M72" s="27"/>
      <c r="N72" s="30"/>
    </row>
    <row r="73" spans="1:14" ht="23.25">
      <c r="A73" s="33" t="s">
        <v>39</v>
      </c>
      <c r="B73" s="34" t="s">
        <v>38</v>
      </c>
      <c r="C73" s="34"/>
      <c r="D73" s="65">
        <v>0</v>
      </c>
      <c r="E73" s="66">
        <v>0</v>
      </c>
      <c r="F73" s="66">
        <v>0</v>
      </c>
      <c r="G73" s="65">
        <v>0</v>
      </c>
      <c r="H73" s="64">
        <f aca="true" t="shared" si="2" ref="H73:H80">C73+D73+E73+F73+G73</f>
        <v>0</v>
      </c>
      <c r="I73" s="35"/>
      <c r="J73" s="34"/>
      <c r="K73" s="36"/>
      <c r="L73" s="36"/>
      <c r="M73" s="36"/>
      <c r="N73" s="35"/>
    </row>
    <row r="74" spans="1:14" ht="23.25">
      <c r="A74" s="4" t="s">
        <v>30</v>
      </c>
      <c r="B74" s="15"/>
      <c r="C74" s="15"/>
      <c r="D74" s="65">
        <v>0</v>
      </c>
      <c r="E74" s="66">
        <v>0</v>
      </c>
      <c r="F74" s="66">
        <v>0</v>
      </c>
      <c r="G74" s="65">
        <v>0</v>
      </c>
      <c r="H74" s="64">
        <f t="shared" si="2"/>
        <v>0</v>
      </c>
      <c r="I74" s="35"/>
      <c r="J74" s="34">
        <v>263890</v>
      </c>
      <c r="K74" s="36"/>
      <c r="L74" s="36"/>
      <c r="M74" s="36"/>
      <c r="N74" s="35"/>
    </row>
    <row r="75" spans="1:14" ht="23.25">
      <c r="A75" s="4" t="s">
        <v>60</v>
      </c>
      <c r="B75" s="15">
        <v>960</v>
      </c>
      <c r="C75" s="15"/>
      <c r="D75" s="65">
        <v>0</v>
      </c>
      <c r="E75" s="66">
        <v>0</v>
      </c>
      <c r="F75" s="66">
        <v>0</v>
      </c>
      <c r="G75" s="65">
        <v>0</v>
      </c>
      <c r="H75" s="64">
        <f t="shared" si="2"/>
        <v>0</v>
      </c>
      <c r="I75" s="35"/>
      <c r="J75" s="34">
        <v>261856</v>
      </c>
      <c r="K75" s="36"/>
      <c r="L75" s="36"/>
      <c r="M75" s="36"/>
      <c r="N75" s="35"/>
    </row>
    <row r="76" spans="1:14" s="3" customFormat="1" ht="23.25">
      <c r="A76" s="37" t="s">
        <v>65</v>
      </c>
      <c r="B76" s="38">
        <v>2000</v>
      </c>
      <c r="C76" s="38"/>
      <c r="D76" s="62">
        <v>0</v>
      </c>
      <c r="E76" s="62">
        <v>0</v>
      </c>
      <c r="F76" s="62">
        <v>0</v>
      </c>
      <c r="G76" s="62">
        <v>0</v>
      </c>
      <c r="H76" s="38">
        <f t="shared" si="2"/>
        <v>0</v>
      </c>
      <c r="I76" s="59"/>
      <c r="J76" s="38">
        <v>966174</v>
      </c>
      <c r="K76" s="40"/>
      <c r="L76" s="40"/>
      <c r="M76" s="40"/>
      <c r="N76" s="39"/>
    </row>
    <row r="77" spans="1:14" ht="23.25">
      <c r="A77" s="2" t="s">
        <v>31</v>
      </c>
      <c r="B77" s="15"/>
      <c r="C77" s="15"/>
      <c r="D77" s="34">
        <v>0</v>
      </c>
      <c r="E77" s="34">
        <v>0</v>
      </c>
      <c r="F77" s="34">
        <v>0</v>
      </c>
      <c r="G77" s="34">
        <v>0</v>
      </c>
      <c r="H77" s="15">
        <f t="shared" si="2"/>
        <v>0</v>
      </c>
      <c r="I77" s="17"/>
      <c r="J77" s="15"/>
      <c r="K77" s="19"/>
      <c r="L77" s="19"/>
      <c r="M77" s="19"/>
      <c r="N77" s="2"/>
    </row>
    <row r="78" spans="1:14" ht="23.25">
      <c r="A78" s="2" t="s">
        <v>32</v>
      </c>
      <c r="B78" s="15"/>
      <c r="C78" s="15"/>
      <c r="D78" s="34">
        <v>0</v>
      </c>
      <c r="E78" s="34">
        <v>0</v>
      </c>
      <c r="F78" s="34">
        <v>0</v>
      </c>
      <c r="G78" s="34">
        <v>0</v>
      </c>
      <c r="H78" s="15">
        <f t="shared" si="2"/>
        <v>0</v>
      </c>
      <c r="I78" s="17"/>
      <c r="J78" s="15"/>
      <c r="K78" s="19"/>
      <c r="L78" s="19"/>
      <c r="M78" s="19"/>
      <c r="N78" s="2"/>
    </row>
    <row r="79" spans="1:14" ht="23.25">
      <c r="A79" s="2" t="s">
        <v>33</v>
      </c>
      <c r="B79" s="15"/>
      <c r="C79" s="15"/>
      <c r="D79" s="34">
        <v>0</v>
      </c>
      <c r="E79" s="34">
        <v>0</v>
      </c>
      <c r="F79" s="34">
        <v>0</v>
      </c>
      <c r="G79" s="34">
        <v>0</v>
      </c>
      <c r="H79" s="15">
        <f t="shared" si="2"/>
        <v>0</v>
      </c>
      <c r="I79" s="17"/>
      <c r="J79" s="15"/>
      <c r="K79" s="19"/>
      <c r="L79" s="19"/>
      <c r="M79" s="19"/>
      <c r="N79" s="2"/>
    </row>
    <row r="80" spans="1:14" ht="23.25">
      <c r="A80" s="4" t="s">
        <v>66</v>
      </c>
      <c r="B80" s="15">
        <v>18</v>
      </c>
      <c r="C80" s="15"/>
      <c r="D80" s="34">
        <v>0</v>
      </c>
      <c r="E80" s="34">
        <v>0</v>
      </c>
      <c r="F80" s="36">
        <v>0</v>
      </c>
      <c r="G80" s="36">
        <v>0</v>
      </c>
      <c r="H80" s="41">
        <f t="shared" si="2"/>
        <v>0</v>
      </c>
      <c r="I80" s="2"/>
      <c r="J80" s="15"/>
      <c r="K80" s="19"/>
      <c r="L80" s="19"/>
      <c r="M80" s="19"/>
      <c r="N80" s="17"/>
    </row>
  </sheetData>
  <sheetProtection/>
  <mergeCells count="42">
    <mergeCell ref="M31:M32"/>
    <mergeCell ref="N31:N32"/>
    <mergeCell ref="A30:N30"/>
    <mergeCell ref="A31:A32"/>
    <mergeCell ref="B31:B32"/>
    <mergeCell ref="C31:C32"/>
    <mergeCell ref="D31:G31"/>
    <mergeCell ref="H31:H32"/>
    <mergeCell ref="I31:I32"/>
    <mergeCell ref="J31:J32"/>
    <mergeCell ref="K31:K32"/>
    <mergeCell ref="L31:L32"/>
    <mergeCell ref="A28:N28"/>
    <mergeCell ref="A29:N29"/>
    <mergeCell ref="A1:N1"/>
    <mergeCell ref="A2:N2"/>
    <mergeCell ref="A3:N3"/>
    <mergeCell ref="A4:A5"/>
    <mergeCell ref="B4:B5"/>
    <mergeCell ref="C4:C5"/>
    <mergeCell ref="D4:G4"/>
    <mergeCell ref="H4:H5"/>
    <mergeCell ref="I4:I5"/>
    <mergeCell ref="J4:J5"/>
    <mergeCell ref="K4:K5"/>
    <mergeCell ref="L4:L5"/>
    <mergeCell ref="M4:M5"/>
    <mergeCell ref="N4:N5"/>
    <mergeCell ref="M59:M60"/>
    <mergeCell ref="N59:N60"/>
    <mergeCell ref="A56:N56"/>
    <mergeCell ref="A57:N57"/>
    <mergeCell ref="A58:N58"/>
    <mergeCell ref="A59:A60"/>
    <mergeCell ref="B59:B60"/>
    <mergeCell ref="C59:C60"/>
    <mergeCell ref="D59:G59"/>
    <mergeCell ref="H59:H60"/>
    <mergeCell ref="K59:K60"/>
    <mergeCell ref="L59:L60"/>
    <mergeCell ref="I59:I60"/>
    <mergeCell ref="J59:J60"/>
  </mergeCells>
  <printOptions/>
  <pageMargins left="1.0713235294117647" right="0.7" top="0.75" bottom="0.75" header="0.3" footer="0.3"/>
  <pageSetup horizontalDpi="300" verticalDpi="300" orientation="landscape" paperSize="9" scale="57" r:id="rId1"/>
  <rowBreaks count="2" manualBreakCount="2">
    <brk id="27" max="13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6.28125" style="0" customWidth="1"/>
    <col min="2" max="2" width="9.140625" style="0" customWidth="1"/>
    <col min="3" max="4" width="7.8515625" style="0" customWidth="1"/>
    <col min="5" max="5" width="6.57421875" style="0" customWidth="1"/>
    <col min="6" max="6" width="6.8515625" style="0" customWidth="1"/>
    <col min="7" max="8" width="7.7109375" style="0" customWidth="1"/>
    <col min="9" max="9" width="9.140625" style="0" customWidth="1"/>
    <col min="10" max="10" width="11.00390625" style="0" customWidth="1"/>
    <col min="11" max="12" width="9.7109375" style="0" customWidth="1"/>
    <col min="13" max="13" width="7.7109375" style="0" customWidth="1"/>
    <col min="14" max="14" width="9.57421875" style="0" customWidth="1"/>
  </cols>
  <sheetData>
    <row r="1" spans="1:15" ht="26.25">
      <c r="A1" s="415" t="s">
        <v>414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337"/>
    </row>
    <row r="2" spans="1:15" ht="26.25">
      <c r="A2" s="415" t="s">
        <v>415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337"/>
    </row>
    <row r="3" spans="1:15" ht="26.25">
      <c r="A3" s="415" t="s">
        <v>416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337"/>
    </row>
    <row r="4" spans="1:15" ht="23.25">
      <c r="A4" s="338"/>
      <c r="B4" s="338"/>
      <c r="C4" s="339"/>
      <c r="D4" s="340"/>
      <c r="E4" s="340"/>
      <c r="F4" s="340"/>
      <c r="G4" s="340"/>
      <c r="H4" s="338"/>
      <c r="I4" s="338"/>
      <c r="J4" s="338"/>
      <c r="K4" s="338"/>
      <c r="L4" s="338"/>
      <c r="M4" s="338"/>
      <c r="N4" s="339"/>
      <c r="O4" s="337"/>
    </row>
    <row r="5" spans="1:15" ht="23.25">
      <c r="A5" s="341"/>
      <c r="B5" s="341"/>
      <c r="C5" s="342" t="s">
        <v>417</v>
      </c>
      <c r="D5" s="343"/>
      <c r="E5" s="343"/>
      <c r="F5" s="343"/>
      <c r="G5" s="343"/>
      <c r="H5" s="341" t="s">
        <v>418</v>
      </c>
      <c r="I5" s="341" t="s">
        <v>419</v>
      </c>
      <c r="J5" s="341" t="s">
        <v>420</v>
      </c>
      <c r="K5" s="341"/>
      <c r="L5" s="341" t="s">
        <v>421</v>
      </c>
      <c r="M5" s="341" t="s">
        <v>418</v>
      </c>
      <c r="N5" s="342" t="s">
        <v>418</v>
      </c>
      <c r="O5" s="337"/>
    </row>
    <row r="6" spans="1:15" ht="23.25">
      <c r="A6" s="341" t="s">
        <v>6</v>
      </c>
      <c r="B6" s="341" t="s">
        <v>422</v>
      </c>
      <c r="C6" s="342" t="s">
        <v>423</v>
      </c>
      <c r="D6" s="343" t="s">
        <v>424</v>
      </c>
      <c r="E6" s="343"/>
      <c r="F6" s="343"/>
      <c r="G6" s="343"/>
      <c r="H6" s="341" t="s">
        <v>423</v>
      </c>
      <c r="I6" s="341" t="s">
        <v>425</v>
      </c>
      <c r="J6" s="341" t="s">
        <v>426</v>
      </c>
      <c r="K6" s="341" t="s">
        <v>3</v>
      </c>
      <c r="L6" s="341" t="s">
        <v>427</v>
      </c>
      <c r="M6" s="341" t="s">
        <v>428</v>
      </c>
      <c r="N6" s="342" t="s">
        <v>429</v>
      </c>
      <c r="O6" s="337"/>
    </row>
    <row r="7" spans="1:15" ht="23.25">
      <c r="A7" s="341"/>
      <c r="B7" s="341" t="s">
        <v>430</v>
      </c>
      <c r="C7" s="342" t="s">
        <v>431</v>
      </c>
      <c r="D7" s="344"/>
      <c r="E7" s="344"/>
      <c r="F7" s="344"/>
      <c r="G7" s="344"/>
      <c r="H7" s="341" t="s">
        <v>432</v>
      </c>
      <c r="I7" s="341" t="s">
        <v>433</v>
      </c>
      <c r="J7" s="341" t="s">
        <v>434</v>
      </c>
      <c r="K7" s="341"/>
      <c r="L7" s="341"/>
      <c r="M7" s="341" t="s">
        <v>432</v>
      </c>
      <c r="N7" s="342" t="s">
        <v>435</v>
      </c>
      <c r="O7" s="337"/>
    </row>
    <row r="8" spans="1:15" ht="23.25">
      <c r="A8" s="345"/>
      <c r="B8" s="345"/>
      <c r="C8" s="346"/>
      <c r="D8" s="347" t="s">
        <v>34</v>
      </c>
      <c r="E8" s="348" t="s">
        <v>35</v>
      </c>
      <c r="F8" s="348" t="s">
        <v>36</v>
      </c>
      <c r="G8" s="349" t="s">
        <v>37</v>
      </c>
      <c r="H8" s="345"/>
      <c r="I8" s="345"/>
      <c r="J8" s="345"/>
      <c r="K8" s="345"/>
      <c r="L8" s="345"/>
      <c r="M8" s="345"/>
      <c r="N8" s="346"/>
      <c r="O8" s="337"/>
    </row>
    <row r="9" spans="1:15" ht="23.25">
      <c r="A9" s="350" t="s">
        <v>436</v>
      </c>
      <c r="B9" s="351"/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3"/>
      <c r="O9" s="337"/>
    </row>
    <row r="10" spans="1:15" ht="23.25">
      <c r="A10" s="354" t="s">
        <v>437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37"/>
    </row>
    <row r="11" spans="1:15" ht="23.25">
      <c r="A11" s="356" t="s">
        <v>438</v>
      </c>
      <c r="B11" s="357">
        <v>15</v>
      </c>
      <c r="C11" s="358"/>
      <c r="D11" s="358"/>
      <c r="E11" s="358"/>
      <c r="F11" s="358"/>
      <c r="G11" s="358"/>
      <c r="H11" s="358"/>
      <c r="I11" s="358"/>
      <c r="J11" s="359">
        <v>8250</v>
      </c>
      <c r="K11" s="360"/>
      <c r="L11" s="360"/>
      <c r="M11" s="360"/>
      <c r="N11" s="360"/>
      <c r="O11" s="337"/>
    </row>
    <row r="12" spans="1:15" ht="23.25">
      <c r="A12" s="356" t="s">
        <v>439</v>
      </c>
      <c r="B12" s="358"/>
      <c r="C12" s="358"/>
      <c r="D12" s="358"/>
      <c r="E12" s="358"/>
      <c r="F12" s="358"/>
      <c r="G12" s="358"/>
      <c r="H12" s="358"/>
      <c r="I12" s="361"/>
      <c r="J12" s="359"/>
      <c r="K12" s="360"/>
      <c r="L12" s="360"/>
      <c r="M12" s="360"/>
      <c r="N12" s="360"/>
      <c r="O12" s="337"/>
    </row>
    <row r="13" spans="1:15" ht="23.25">
      <c r="A13" s="356" t="s">
        <v>440</v>
      </c>
      <c r="B13" s="357">
        <v>200</v>
      </c>
      <c r="C13" s="358"/>
      <c r="D13" s="358"/>
      <c r="E13" s="358"/>
      <c r="F13" s="358"/>
      <c r="G13" s="358"/>
      <c r="H13" s="358"/>
      <c r="I13" s="358"/>
      <c r="J13" s="362">
        <v>160000</v>
      </c>
      <c r="K13" s="360"/>
      <c r="L13" s="360"/>
      <c r="M13" s="360"/>
      <c r="N13" s="360"/>
      <c r="O13" s="337"/>
    </row>
    <row r="14" spans="1:15" ht="23.25">
      <c r="A14" s="363" t="s">
        <v>441</v>
      </c>
      <c r="B14" s="357">
        <v>280</v>
      </c>
      <c r="C14" s="358">
        <v>31</v>
      </c>
      <c r="D14" s="358"/>
      <c r="E14" s="358"/>
      <c r="F14" s="358"/>
      <c r="G14" s="358"/>
      <c r="H14" s="358">
        <v>31</v>
      </c>
      <c r="I14" s="358">
        <v>11.07</v>
      </c>
      <c r="J14" s="364">
        <v>32200</v>
      </c>
      <c r="K14" s="360"/>
      <c r="L14" s="360"/>
      <c r="M14" s="360"/>
      <c r="N14" s="360"/>
      <c r="O14" s="337"/>
    </row>
    <row r="15" spans="1:15" ht="23.25">
      <c r="A15" s="356" t="s">
        <v>442</v>
      </c>
      <c r="B15" s="357">
        <v>540</v>
      </c>
      <c r="C15" s="358"/>
      <c r="D15" s="358"/>
      <c r="E15" s="358"/>
      <c r="F15" s="358"/>
      <c r="G15" s="358"/>
      <c r="H15" s="358"/>
      <c r="I15" s="358"/>
      <c r="J15" s="358"/>
      <c r="K15" s="360"/>
      <c r="L15" s="360"/>
      <c r="M15" s="360"/>
      <c r="N15" s="360"/>
      <c r="O15" s="337"/>
    </row>
    <row r="16" spans="1:15" ht="23.25">
      <c r="A16" s="365" t="s">
        <v>443</v>
      </c>
      <c r="B16" s="358"/>
      <c r="C16" s="358"/>
      <c r="D16" s="358">
        <v>2</v>
      </c>
      <c r="E16" s="358">
        <v>13</v>
      </c>
      <c r="F16" s="358"/>
      <c r="G16" s="358">
        <v>7</v>
      </c>
      <c r="H16" s="358">
        <v>22</v>
      </c>
      <c r="I16" s="358">
        <v>4.07</v>
      </c>
      <c r="J16" s="358"/>
      <c r="K16" s="360"/>
      <c r="L16" s="360"/>
      <c r="M16" s="360"/>
      <c r="N16" s="360"/>
      <c r="O16" s="337"/>
    </row>
    <row r="17" spans="1:15" ht="23.25">
      <c r="A17" s="363" t="s">
        <v>444</v>
      </c>
      <c r="B17" s="357">
        <v>104</v>
      </c>
      <c r="C17" s="358"/>
      <c r="D17" s="358"/>
      <c r="E17" s="358"/>
      <c r="F17" s="358"/>
      <c r="G17" s="358"/>
      <c r="H17" s="358"/>
      <c r="I17" s="366"/>
      <c r="J17" s="362">
        <v>83200</v>
      </c>
      <c r="K17" s="360"/>
      <c r="L17" s="360"/>
      <c r="M17" s="360"/>
      <c r="N17" s="360"/>
      <c r="O17" s="337"/>
    </row>
    <row r="18" spans="1:15" ht="23.25">
      <c r="A18" s="354" t="s">
        <v>445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55"/>
      <c r="L18" s="355"/>
      <c r="M18" s="355"/>
      <c r="N18" s="355"/>
      <c r="O18" s="337"/>
    </row>
    <row r="19" spans="1:15" ht="23.25">
      <c r="A19" s="354" t="s">
        <v>446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55"/>
      <c r="L19" s="355"/>
      <c r="M19" s="355"/>
      <c r="N19" s="355"/>
      <c r="O19" s="337"/>
    </row>
    <row r="20" spans="1:15" ht="23.25">
      <c r="A20" s="365" t="s">
        <v>447</v>
      </c>
      <c r="B20" s="357">
        <v>167</v>
      </c>
      <c r="C20" s="358"/>
      <c r="D20" s="358"/>
      <c r="E20" s="358"/>
      <c r="F20" s="358"/>
      <c r="G20" s="358"/>
      <c r="H20" s="358"/>
      <c r="I20" s="366"/>
      <c r="J20" s="362">
        <v>130000</v>
      </c>
      <c r="K20" s="360"/>
      <c r="L20" s="360"/>
      <c r="M20" s="360"/>
      <c r="N20" s="360"/>
      <c r="O20" s="337"/>
    </row>
    <row r="21" spans="1:15" ht="23.25">
      <c r="A21" s="356" t="s">
        <v>448</v>
      </c>
      <c r="B21" s="368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37"/>
    </row>
    <row r="22" spans="1:15" ht="23.25">
      <c r="A22" s="369"/>
      <c r="B22" s="370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37"/>
    </row>
    <row r="23" spans="1:15" ht="23.25">
      <c r="A23" s="372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37"/>
    </row>
    <row r="24" spans="1:15" ht="26.25">
      <c r="A24" s="415" t="s">
        <v>414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337"/>
    </row>
    <row r="25" spans="1:15" ht="26.25">
      <c r="A25" s="415" t="s">
        <v>415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337"/>
    </row>
    <row r="26" spans="1:15" ht="26.25">
      <c r="A26" s="415" t="s">
        <v>416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337"/>
    </row>
    <row r="27" spans="1:15" ht="23.25">
      <c r="A27" s="338"/>
      <c r="B27" s="338"/>
      <c r="C27" s="339"/>
      <c r="D27" s="340"/>
      <c r="E27" s="340"/>
      <c r="F27" s="340"/>
      <c r="G27" s="340"/>
      <c r="H27" s="338"/>
      <c r="I27" s="338"/>
      <c r="J27" s="338"/>
      <c r="K27" s="338"/>
      <c r="L27" s="338"/>
      <c r="M27" s="338"/>
      <c r="N27" s="339"/>
      <c r="O27" s="337"/>
    </row>
    <row r="28" spans="1:15" ht="23.25">
      <c r="A28" s="341"/>
      <c r="B28" s="341"/>
      <c r="C28" s="342" t="s">
        <v>417</v>
      </c>
      <c r="D28" s="343"/>
      <c r="E28" s="343"/>
      <c r="F28" s="343"/>
      <c r="G28" s="343"/>
      <c r="H28" s="341" t="s">
        <v>418</v>
      </c>
      <c r="I28" s="341" t="s">
        <v>419</v>
      </c>
      <c r="J28" s="341" t="s">
        <v>420</v>
      </c>
      <c r="K28" s="341"/>
      <c r="L28" s="341" t="s">
        <v>421</v>
      </c>
      <c r="M28" s="341" t="s">
        <v>418</v>
      </c>
      <c r="N28" s="342" t="s">
        <v>418</v>
      </c>
      <c r="O28" s="337"/>
    </row>
    <row r="29" spans="1:15" ht="23.25">
      <c r="A29" s="341" t="s">
        <v>6</v>
      </c>
      <c r="B29" s="341" t="s">
        <v>422</v>
      </c>
      <c r="C29" s="342" t="s">
        <v>423</v>
      </c>
      <c r="D29" s="343" t="s">
        <v>424</v>
      </c>
      <c r="E29" s="343"/>
      <c r="F29" s="343"/>
      <c r="G29" s="343"/>
      <c r="H29" s="341" t="s">
        <v>423</v>
      </c>
      <c r="I29" s="341" t="s">
        <v>425</v>
      </c>
      <c r="J29" s="341" t="s">
        <v>426</v>
      </c>
      <c r="K29" s="341" t="s">
        <v>3</v>
      </c>
      <c r="L29" s="341" t="s">
        <v>427</v>
      </c>
      <c r="M29" s="341" t="s">
        <v>428</v>
      </c>
      <c r="N29" s="342" t="s">
        <v>429</v>
      </c>
      <c r="O29" s="337"/>
    </row>
    <row r="30" spans="1:15" ht="23.25">
      <c r="A30" s="341"/>
      <c r="B30" s="341" t="s">
        <v>430</v>
      </c>
      <c r="C30" s="342" t="s">
        <v>431</v>
      </c>
      <c r="D30" s="344"/>
      <c r="E30" s="344"/>
      <c r="F30" s="344"/>
      <c r="G30" s="344"/>
      <c r="H30" s="341" t="s">
        <v>432</v>
      </c>
      <c r="I30" s="341" t="s">
        <v>433</v>
      </c>
      <c r="J30" s="341" t="s">
        <v>434</v>
      </c>
      <c r="K30" s="341"/>
      <c r="L30" s="341"/>
      <c r="M30" s="341" t="s">
        <v>432</v>
      </c>
      <c r="N30" s="342" t="s">
        <v>435</v>
      </c>
      <c r="O30" s="337"/>
    </row>
    <row r="31" spans="1:15" ht="23.25">
      <c r="A31" s="345"/>
      <c r="B31" s="345"/>
      <c r="C31" s="346"/>
      <c r="D31" s="347" t="s">
        <v>34</v>
      </c>
      <c r="E31" s="348" t="s">
        <v>35</v>
      </c>
      <c r="F31" s="348" t="s">
        <v>36</v>
      </c>
      <c r="G31" s="349" t="s">
        <v>37</v>
      </c>
      <c r="H31" s="345"/>
      <c r="I31" s="345"/>
      <c r="J31" s="345"/>
      <c r="K31" s="345"/>
      <c r="L31" s="345"/>
      <c r="M31" s="345"/>
      <c r="N31" s="346"/>
      <c r="O31" s="337"/>
    </row>
    <row r="32" spans="1:15" ht="23.25">
      <c r="A32" s="350" t="s">
        <v>24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73"/>
      <c r="O32" s="337"/>
    </row>
    <row r="33" spans="1:15" ht="23.25">
      <c r="A33" s="356" t="s">
        <v>449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37"/>
    </row>
    <row r="34" spans="1:15" ht="23.25">
      <c r="A34" s="356" t="s">
        <v>450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37"/>
    </row>
    <row r="35" spans="1:15" ht="23.25">
      <c r="A35" s="363" t="s">
        <v>451</v>
      </c>
      <c r="B35" s="360"/>
      <c r="C35" s="360"/>
      <c r="D35" s="360"/>
      <c r="E35" s="360"/>
      <c r="F35" s="360"/>
      <c r="G35" s="360"/>
      <c r="H35" s="360"/>
      <c r="I35" s="375"/>
      <c r="J35" s="376"/>
      <c r="K35" s="360"/>
      <c r="L35" s="360"/>
      <c r="M35" s="360"/>
      <c r="N35" s="360"/>
      <c r="O35" s="337"/>
    </row>
    <row r="36" spans="1:15" ht="23.25">
      <c r="A36" s="356" t="s">
        <v>452</v>
      </c>
      <c r="B36" s="360"/>
      <c r="C36" s="360"/>
      <c r="D36" s="360"/>
      <c r="E36" s="360"/>
      <c r="F36" s="360"/>
      <c r="G36" s="360"/>
      <c r="H36" s="360"/>
      <c r="I36" s="360"/>
      <c r="J36" s="377"/>
      <c r="K36" s="360"/>
      <c r="L36" s="360"/>
      <c r="M36" s="360"/>
      <c r="N36" s="360"/>
      <c r="O36" s="337"/>
    </row>
    <row r="37" spans="1:15" ht="23.25">
      <c r="A37" s="350" t="s">
        <v>25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73"/>
      <c r="O37" s="337"/>
    </row>
    <row r="38" spans="1:15" ht="23.25">
      <c r="A38" s="356" t="s">
        <v>453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37"/>
    </row>
    <row r="39" spans="1:15" ht="23.25">
      <c r="A39" s="356" t="s">
        <v>454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37"/>
    </row>
    <row r="40" spans="1:15" ht="23.25">
      <c r="A40" s="363" t="s">
        <v>455</v>
      </c>
      <c r="B40" s="360"/>
      <c r="C40" s="360"/>
      <c r="D40" s="360"/>
      <c r="E40" s="360"/>
      <c r="F40" s="360"/>
      <c r="G40" s="360"/>
      <c r="H40" s="360"/>
      <c r="I40" s="378"/>
      <c r="J40" s="377"/>
      <c r="K40" s="360"/>
      <c r="L40" s="360"/>
      <c r="M40" s="360"/>
      <c r="N40" s="360"/>
      <c r="O40" s="337"/>
    </row>
    <row r="41" spans="1:15" ht="23.25">
      <c r="A41" s="356" t="s">
        <v>456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37"/>
    </row>
    <row r="42" spans="1:15" ht="23.25">
      <c r="A42" s="356" t="s">
        <v>457</v>
      </c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37"/>
    </row>
    <row r="43" spans="1:15" ht="23.25">
      <c r="A43" s="354" t="s">
        <v>458</v>
      </c>
      <c r="B43" s="355"/>
      <c r="C43" s="355"/>
      <c r="D43" s="355"/>
      <c r="E43" s="355"/>
      <c r="F43" s="355"/>
      <c r="G43" s="355"/>
      <c r="H43" s="355"/>
      <c r="I43" s="355"/>
      <c r="J43" s="379"/>
      <c r="K43" s="355"/>
      <c r="L43" s="355"/>
      <c r="M43" s="355"/>
      <c r="N43" s="355"/>
      <c r="O43" s="337"/>
    </row>
    <row r="44" spans="1:15" ht="23.25">
      <c r="A44" s="356" t="s">
        <v>459</v>
      </c>
      <c r="B44" s="380">
        <v>75000</v>
      </c>
      <c r="C44" s="381">
        <v>5745</v>
      </c>
      <c r="D44" s="381">
        <v>1253</v>
      </c>
      <c r="E44" s="381">
        <v>2432</v>
      </c>
      <c r="F44" s="381">
        <v>1304</v>
      </c>
      <c r="G44" s="358">
        <v>846</v>
      </c>
      <c r="H44" s="381">
        <v>11580</v>
      </c>
      <c r="I44" s="358">
        <v>15.44</v>
      </c>
      <c r="J44" s="360"/>
      <c r="K44" s="360"/>
      <c r="L44" s="360"/>
      <c r="M44" s="360"/>
      <c r="N44" s="360"/>
      <c r="O44" s="337"/>
    </row>
    <row r="45" spans="1:15" ht="23.25">
      <c r="A45" s="356" t="s">
        <v>460</v>
      </c>
      <c r="B45" s="382">
        <v>1100</v>
      </c>
      <c r="C45" s="358">
        <v>16</v>
      </c>
      <c r="D45" s="358"/>
      <c r="E45" s="358">
        <v>9</v>
      </c>
      <c r="F45" s="358">
        <v>4</v>
      </c>
      <c r="G45" s="358"/>
      <c r="H45" s="358">
        <v>29</v>
      </c>
      <c r="I45" s="358">
        <v>2.64</v>
      </c>
      <c r="J45" s="360"/>
      <c r="K45" s="360"/>
      <c r="L45" s="360"/>
      <c r="M45" s="360"/>
      <c r="N45" s="360"/>
      <c r="O45" s="337"/>
    </row>
    <row r="46" spans="1:15" ht="23.25">
      <c r="A46" s="369"/>
      <c r="B46" s="383"/>
      <c r="C46" s="384"/>
      <c r="D46" s="384"/>
      <c r="E46" s="384"/>
      <c r="F46" s="384"/>
      <c r="G46" s="384"/>
      <c r="H46" s="384"/>
      <c r="I46" s="384"/>
      <c r="J46" s="371"/>
      <c r="K46" s="371"/>
      <c r="L46" s="371"/>
      <c r="M46" s="371"/>
      <c r="N46" s="371"/>
      <c r="O46" s="337"/>
    </row>
    <row r="47" spans="1:15" ht="26.25">
      <c r="A47" s="416" t="s">
        <v>414</v>
      </c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337"/>
    </row>
    <row r="48" spans="1:15" ht="26.25">
      <c r="A48" s="415" t="s">
        <v>415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337"/>
    </row>
    <row r="49" spans="1:15" ht="26.25">
      <c r="A49" s="416" t="s">
        <v>416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337"/>
    </row>
    <row r="50" spans="1:15" ht="23.25">
      <c r="A50" s="338"/>
      <c r="B50" s="338"/>
      <c r="C50" s="339"/>
      <c r="D50" s="340"/>
      <c r="E50" s="340"/>
      <c r="F50" s="340"/>
      <c r="G50" s="340"/>
      <c r="H50" s="338"/>
      <c r="I50" s="338"/>
      <c r="J50" s="338"/>
      <c r="K50" s="338"/>
      <c r="L50" s="338"/>
      <c r="M50" s="338"/>
      <c r="N50" s="339"/>
      <c r="O50" s="337"/>
    </row>
    <row r="51" spans="1:15" ht="23.25">
      <c r="A51" s="341"/>
      <c r="B51" s="341"/>
      <c r="C51" s="342" t="s">
        <v>417</v>
      </c>
      <c r="D51" s="343"/>
      <c r="E51" s="343"/>
      <c r="F51" s="343"/>
      <c r="G51" s="343"/>
      <c r="H51" s="341" t="s">
        <v>418</v>
      </c>
      <c r="I51" s="341" t="s">
        <v>419</v>
      </c>
      <c r="J51" s="341" t="s">
        <v>420</v>
      </c>
      <c r="K51" s="341"/>
      <c r="L51" s="341" t="s">
        <v>421</v>
      </c>
      <c r="M51" s="341" t="s">
        <v>418</v>
      </c>
      <c r="N51" s="342" t="s">
        <v>418</v>
      </c>
      <c r="O51" s="337"/>
    </row>
    <row r="52" spans="1:15" ht="23.25">
      <c r="A52" s="341" t="s">
        <v>6</v>
      </c>
      <c r="B52" s="341" t="s">
        <v>422</v>
      </c>
      <c r="C52" s="342" t="s">
        <v>423</v>
      </c>
      <c r="D52" s="343" t="s">
        <v>424</v>
      </c>
      <c r="E52" s="343"/>
      <c r="F52" s="343"/>
      <c r="G52" s="343"/>
      <c r="H52" s="341" t="s">
        <v>423</v>
      </c>
      <c r="I52" s="341" t="s">
        <v>425</v>
      </c>
      <c r="J52" s="341" t="s">
        <v>426</v>
      </c>
      <c r="K52" s="341" t="s">
        <v>3</v>
      </c>
      <c r="L52" s="341" t="s">
        <v>427</v>
      </c>
      <c r="M52" s="341" t="s">
        <v>428</v>
      </c>
      <c r="N52" s="342" t="s">
        <v>429</v>
      </c>
      <c r="O52" s="337"/>
    </row>
    <row r="53" spans="1:15" ht="23.25">
      <c r="A53" s="341"/>
      <c r="B53" s="341" t="s">
        <v>430</v>
      </c>
      <c r="C53" s="342" t="s">
        <v>431</v>
      </c>
      <c r="D53" s="344"/>
      <c r="E53" s="344"/>
      <c r="F53" s="344"/>
      <c r="G53" s="344"/>
      <c r="H53" s="341" t="s">
        <v>432</v>
      </c>
      <c r="I53" s="341" t="s">
        <v>433</v>
      </c>
      <c r="J53" s="341" t="s">
        <v>434</v>
      </c>
      <c r="K53" s="341"/>
      <c r="L53" s="341"/>
      <c r="M53" s="341" t="s">
        <v>432</v>
      </c>
      <c r="N53" s="342" t="s">
        <v>435</v>
      </c>
      <c r="O53" s="337"/>
    </row>
    <row r="54" spans="1:15" ht="23.25">
      <c r="A54" s="345"/>
      <c r="B54" s="345"/>
      <c r="C54" s="346"/>
      <c r="D54" s="347" t="s">
        <v>34</v>
      </c>
      <c r="E54" s="348" t="s">
        <v>35</v>
      </c>
      <c r="F54" s="348" t="s">
        <v>36</v>
      </c>
      <c r="G54" s="349" t="s">
        <v>37</v>
      </c>
      <c r="H54" s="345"/>
      <c r="I54" s="345"/>
      <c r="J54" s="345"/>
      <c r="K54" s="345"/>
      <c r="L54" s="345"/>
      <c r="M54" s="345"/>
      <c r="N54" s="346"/>
      <c r="O54" s="337"/>
    </row>
    <row r="55" spans="1:15" ht="23.25">
      <c r="A55" s="385" t="s">
        <v>461</v>
      </c>
      <c r="B55" s="386">
        <v>19300</v>
      </c>
      <c r="C55" s="387"/>
      <c r="D55" s="387"/>
      <c r="E55" s="387"/>
      <c r="F55" s="387"/>
      <c r="G55" s="387"/>
      <c r="H55" s="388">
        <v>1145</v>
      </c>
      <c r="I55" s="389">
        <v>5.93</v>
      </c>
      <c r="J55" s="387"/>
      <c r="K55" s="387"/>
      <c r="L55" s="387"/>
      <c r="M55" s="387"/>
      <c r="N55" s="387"/>
      <c r="O55" s="337"/>
    </row>
    <row r="56" spans="1:15" ht="23.25">
      <c r="A56" s="365" t="s">
        <v>462</v>
      </c>
      <c r="B56" s="390">
        <v>1200</v>
      </c>
      <c r="C56" s="374"/>
      <c r="D56" s="374">
        <v>20</v>
      </c>
      <c r="E56" s="374">
        <v>30</v>
      </c>
      <c r="F56" s="374">
        <v>52</v>
      </c>
      <c r="G56" s="374">
        <v>15</v>
      </c>
      <c r="H56" s="374">
        <v>115</v>
      </c>
      <c r="I56" s="374">
        <v>9.58</v>
      </c>
      <c r="J56" s="374"/>
      <c r="K56" s="374"/>
      <c r="L56" s="374"/>
      <c r="M56" s="374"/>
      <c r="N56" s="374"/>
      <c r="O56" s="337"/>
    </row>
    <row r="57" spans="1:15" ht="23.25">
      <c r="A57" s="391" t="s">
        <v>463</v>
      </c>
      <c r="B57" s="392">
        <v>1000</v>
      </c>
      <c r="C57" s="360"/>
      <c r="D57" s="360">
        <v>10</v>
      </c>
      <c r="E57" s="360">
        <v>15</v>
      </c>
      <c r="F57" s="360">
        <v>45</v>
      </c>
      <c r="G57" s="360">
        <v>15</v>
      </c>
      <c r="H57" s="360">
        <v>85</v>
      </c>
      <c r="I57" s="360">
        <v>8.5</v>
      </c>
      <c r="J57" s="360"/>
      <c r="K57" s="360"/>
      <c r="L57" s="360"/>
      <c r="M57" s="360"/>
      <c r="N57" s="360"/>
      <c r="O57" s="337"/>
    </row>
    <row r="58" spans="1:15" ht="23.25">
      <c r="A58" s="391" t="s">
        <v>464</v>
      </c>
      <c r="B58" s="392">
        <v>5000</v>
      </c>
      <c r="C58" s="360"/>
      <c r="D58" s="360">
        <v>50</v>
      </c>
      <c r="E58" s="360">
        <v>165</v>
      </c>
      <c r="F58" s="360">
        <v>185</v>
      </c>
      <c r="G58" s="360">
        <v>25</v>
      </c>
      <c r="H58" s="360">
        <v>425</v>
      </c>
      <c r="I58" s="393">
        <v>8.5</v>
      </c>
      <c r="J58" s="376"/>
      <c r="K58" s="360"/>
      <c r="L58" s="360"/>
      <c r="M58" s="360"/>
      <c r="N58" s="360"/>
      <c r="O58" s="337"/>
    </row>
    <row r="59" spans="1:15" ht="23.25">
      <c r="A59" s="365" t="s">
        <v>465</v>
      </c>
      <c r="B59" s="392">
        <v>1000</v>
      </c>
      <c r="C59" s="360"/>
      <c r="D59" s="360"/>
      <c r="E59" s="360"/>
      <c r="F59" s="360"/>
      <c r="G59" s="360"/>
      <c r="H59" s="360"/>
      <c r="I59" s="360"/>
      <c r="J59" s="377"/>
      <c r="K59" s="360"/>
      <c r="L59" s="360"/>
      <c r="M59" s="360"/>
      <c r="N59" s="360"/>
      <c r="O59" s="337"/>
    </row>
    <row r="60" spans="1:15" ht="23.25">
      <c r="A60" s="394" t="s">
        <v>466</v>
      </c>
      <c r="B60" s="395">
        <v>4500</v>
      </c>
      <c r="C60" s="385"/>
      <c r="D60" s="396">
        <v>14</v>
      </c>
      <c r="E60" s="396">
        <v>187</v>
      </c>
      <c r="F60" s="396">
        <v>159</v>
      </c>
      <c r="G60" s="396">
        <v>10</v>
      </c>
      <c r="H60" s="396">
        <v>370</v>
      </c>
      <c r="I60" s="396">
        <v>8.22</v>
      </c>
      <c r="J60" s="385"/>
      <c r="K60" s="385"/>
      <c r="L60" s="385"/>
      <c r="M60" s="385"/>
      <c r="N60" s="385"/>
      <c r="O60" s="337"/>
    </row>
    <row r="61" spans="1:15" ht="23.25">
      <c r="A61" s="365" t="s">
        <v>467</v>
      </c>
      <c r="B61" s="360">
        <v>300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37"/>
    </row>
    <row r="62" spans="1:15" ht="23.25">
      <c r="A62" s="365" t="s">
        <v>468</v>
      </c>
      <c r="B62" s="392">
        <v>1500</v>
      </c>
      <c r="C62" s="360"/>
      <c r="D62" s="360">
        <v>60</v>
      </c>
      <c r="E62" s="360">
        <v>20</v>
      </c>
      <c r="F62" s="360"/>
      <c r="G62" s="360"/>
      <c r="H62" s="360">
        <v>80</v>
      </c>
      <c r="I62" s="360">
        <v>5.33</v>
      </c>
      <c r="J62" s="360"/>
      <c r="K62" s="360"/>
      <c r="L62" s="360"/>
      <c r="M62" s="360"/>
      <c r="N62" s="360"/>
      <c r="O62" s="337"/>
    </row>
    <row r="63" spans="1:15" ht="23.25">
      <c r="A63" s="391" t="s">
        <v>469</v>
      </c>
      <c r="B63" s="360">
        <v>300</v>
      </c>
      <c r="C63" s="360"/>
      <c r="D63" s="360"/>
      <c r="E63" s="360"/>
      <c r="F63" s="360"/>
      <c r="G63" s="360"/>
      <c r="H63" s="360"/>
      <c r="I63" s="378"/>
      <c r="J63" s="377"/>
      <c r="K63" s="360"/>
      <c r="L63" s="360"/>
      <c r="M63" s="360"/>
      <c r="N63" s="360"/>
      <c r="O63" s="337"/>
    </row>
    <row r="64" spans="1:15" ht="23.25">
      <c r="A64" s="365" t="s">
        <v>470</v>
      </c>
      <c r="B64" s="392">
        <v>1500</v>
      </c>
      <c r="C64" s="360"/>
      <c r="D64" s="360">
        <v>12</v>
      </c>
      <c r="E64" s="360">
        <v>38</v>
      </c>
      <c r="F64" s="360">
        <v>93</v>
      </c>
      <c r="G64" s="360">
        <v>7</v>
      </c>
      <c r="H64" s="360">
        <v>150</v>
      </c>
      <c r="I64" s="378">
        <v>10</v>
      </c>
      <c r="J64" s="360"/>
      <c r="K64" s="360"/>
      <c r="L64" s="360"/>
      <c r="M64" s="360"/>
      <c r="N64" s="360"/>
      <c r="O64" s="337"/>
    </row>
    <row r="65" spans="1:15" ht="23.25">
      <c r="A65" s="365" t="s">
        <v>471</v>
      </c>
      <c r="B65" s="392">
        <v>3000</v>
      </c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37"/>
    </row>
    <row r="66" spans="1:15" ht="23.25">
      <c r="A66" s="397" t="s">
        <v>472</v>
      </c>
      <c r="B66" s="398">
        <v>10200</v>
      </c>
      <c r="C66" s="374"/>
      <c r="D66" s="374"/>
      <c r="E66" s="374"/>
      <c r="F66" s="374"/>
      <c r="G66" s="374"/>
      <c r="H66" s="399">
        <v>833</v>
      </c>
      <c r="I66" s="399">
        <v>8.17</v>
      </c>
      <c r="J66" s="400"/>
      <c r="K66" s="374"/>
      <c r="L66" s="374"/>
      <c r="M66" s="374"/>
      <c r="N66" s="374"/>
      <c r="O66" s="337"/>
    </row>
    <row r="67" spans="1:15" ht="23.25">
      <c r="A67" s="391" t="s">
        <v>473</v>
      </c>
      <c r="B67" s="381">
        <v>4500</v>
      </c>
      <c r="C67" s="358"/>
      <c r="D67" s="358">
        <v>10</v>
      </c>
      <c r="E67" s="358">
        <v>167</v>
      </c>
      <c r="F67" s="358">
        <v>188</v>
      </c>
      <c r="G67" s="358">
        <v>25</v>
      </c>
      <c r="H67" s="358">
        <v>390</v>
      </c>
      <c r="I67" s="358">
        <v>8.67</v>
      </c>
      <c r="J67" s="364"/>
      <c r="K67" s="366"/>
      <c r="L67" s="358"/>
      <c r="M67" s="366"/>
      <c r="N67" s="358"/>
      <c r="O67" s="337"/>
    </row>
    <row r="68" spans="1:15" ht="23.25">
      <c r="A68" s="365" t="s">
        <v>474</v>
      </c>
      <c r="B68" s="381">
        <v>1200</v>
      </c>
      <c r="C68" s="358"/>
      <c r="D68" s="358"/>
      <c r="E68" s="358">
        <v>37</v>
      </c>
      <c r="F68" s="358">
        <v>16</v>
      </c>
      <c r="G68" s="358"/>
      <c r="H68" s="358">
        <v>53</v>
      </c>
      <c r="I68" s="358">
        <v>4.42</v>
      </c>
      <c r="J68" s="364"/>
      <c r="K68" s="366"/>
      <c r="L68" s="358"/>
      <c r="M68" s="366"/>
      <c r="N68" s="358"/>
      <c r="O68" s="337"/>
    </row>
    <row r="69" spans="1:15" ht="23.25">
      <c r="A69" s="391" t="s">
        <v>475</v>
      </c>
      <c r="B69" s="381">
        <v>4500</v>
      </c>
      <c r="C69" s="358"/>
      <c r="D69" s="358"/>
      <c r="E69" s="358">
        <v>33</v>
      </c>
      <c r="F69" s="358">
        <v>204</v>
      </c>
      <c r="G69" s="358">
        <v>153</v>
      </c>
      <c r="H69" s="358">
        <v>390</v>
      </c>
      <c r="I69" s="358">
        <v>8.67</v>
      </c>
      <c r="J69" s="364"/>
      <c r="K69" s="358"/>
      <c r="L69" s="358"/>
      <c r="M69" s="358"/>
      <c r="N69" s="358"/>
      <c r="O69" s="337"/>
    </row>
    <row r="70" spans="1:15" ht="26.25">
      <c r="A70" s="417" t="s">
        <v>414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337"/>
    </row>
    <row r="71" spans="1:15" ht="26.25">
      <c r="A71" s="415" t="s">
        <v>415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337"/>
    </row>
    <row r="72" spans="1:15" ht="26.25">
      <c r="A72" s="415" t="s">
        <v>416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337"/>
    </row>
    <row r="73" spans="1:15" ht="23.25">
      <c r="A73" s="338"/>
      <c r="B73" s="338"/>
      <c r="C73" s="339"/>
      <c r="D73" s="340"/>
      <c r="E73" s="340"/>
      <c r="F73" s="340"/>
      <c r="G73" s="340"/>
      <c r="H73" s="338"/>
      <c r="I73" s="338"/>
      <c r="J73" s="338"/>
      <c r="K73" s="338"/>
      <c r="L73" s="338"/>
      <c r="M73" s="338"/>
      <c r="N73" s="339"/>
      <c r="O73" s="337"/>
    </row>
    <row r="74" spans="1:15" ht="23.25">
      <c r="A74" s="341"/>
      <c r="B74" s="341"/>
      <c r="C74" s="342" t="s">
        <v>417</v>
      </c>
      <c r="D74" s="343"/>
      <c r="E74" s="343"/>
      <c r="F74" s="343"/>
      <c r="G74" s="343"/>
      <c r="H74" s="341" t="s">
        <v>418</v>
      </c>
      <c r="I74" s="341" t="s">
        <v>419</v>
      </c>
      <c r="J74" s="341" t="s">
        <v>420</v>
      </c>
      <c r="K74" s="341"/>
      <c r="L74" s="341" t="s">
        <v>421</v>
      </c>
      <c r="M74" s="341" t="s">
        <v>418</v>
      </c>
      <c r="N74" s="342" t="s">
        <v>418</v>
      </c>
      <c r="O74" s="337"/>
    </row>
    <row r="75" spans="1:15" ht="23.25">
      <c r="A75" s="341" t="s">
        <v>6</v>
      </c>
      <c r="B75" s="341" t="s">
        <v>422</v>
      </c>
      <c r="C75" s="342" t="s">
        <v>423</v>
      </c>
      <c r="D75" s="343" t="s">
        <v>424</v>
      </c>
      <c r="E75" s="343"/>
      <c r="F75" s="343"/>
      <c r="G75" s="343"/>
      <c r="H75" s="341" t="s">
        <v>423</v>
      </c>
      <c r="I75" s="341" t="s">
        <v>425</v>
      </c>
      <c r="J75" s="341" t="s">
        <v>426</v>
      </c>
      <c r="K75" s="341" t="s">
        <v>3</v>
      </c>
      <c r="L75" s="341" t="s">
        <v>427</v>
      </c>
      <c r="M75" s="341" t="s">
        <v>428</v>
      </c>
      <c r="N75" s="342" t="s">
        <v>429</v>
      </c>
      <c r="O75" s="337"/>
    </row>
    <row r="76" spans="1:15" ht="23.25">
      <c r="A76" s="341"/>
      <c r="B76" s="341" t="s">
        <v>430</v>
      </c>
      <c r="C76" s="342" t="s">
        <v>431</v>
      </c>
      <c r="D76" s="344"/>
      <c r="E76" s="344"/>
      <c r="F76" s="344"/>
      <c r="G76" s="344"/>
      <c r="H76" s="341" t="s">
        <v>432</v>
      </c>
      <c r="I76" s="341" t="s">
        <v>433</v>
      </c>
      <c r="J76" s="341" t="s">
        <v>434</v>
      </c>
      <c r="K76" s="341"/>
      <c r="L76" s="341"/>
      <c r="M76" s="341" t="s">
        <v>432</v>
      </c>
      <c r="N76" s="342" t="s">
        <v>435</v>
      </c>
      <c r="O76" s="337"/>
    </row>
    <row r="77" spans="1:15" ht="23.25">
      <c r="A77" s="345"/>
      <c r="B77" s="345"/>
      <c r="C77" s="346"/>
      <c r="D77" s="347" t="s">
        <v>34</v>
      </c>
      <c r="E77" s="348" t="s">
        <v>35</v>
      </c>
      <c r="F77" s="348" t="s">
        <v>36</v>
      </c>
      <c r="G77" s="349" t="s">
        <v>37</v>
      </c>
      <c r="H77" s="345"/>
      <c r="I77" s="345"/>
      <c r="J77" s="345"/>
      <c r="K77" s="345"/>
      <c r="L77" s="345"/>
      <c r="M77" s="345"/>
      <c r="N77" s="346"/>
      <c r="O77" s="337"/>
    </row>
    <row r="78" spans="1:15" ht="23.25">
      <c r="A78" s="385" t="s">
        <v>476</v>
      </c>
      <c r="B78" s="382">
        <v>2700</v>
      </c>
      <c r="C78" s="358"/>
      <c r="D78" s="358"/>
      <c r="E78" s="358"/>
      <c r="F78" s="358"/>
      <c r="G78" s="358"/>
      <c r="H78" s="357"/>
      <c r="I78" s="357"/>
      <c r="J78" s="360"/>
      <c r="K78" s="387"/>
      <c r="L78" s="387"/>
      <c r="M78" s="387"/>
      <c r="N78" s="387"/>
      <c r="O78" s="337"/>
    </row>
    <row r="79" spans="1:15" ht="23.25">
      <c r="A79" s="365" t="s">
        <v>477</v>
      </c>
      <c r="B79" s="358"/>
      <c r="C79" s="358">
        <v>240</v>
      </c>
      <c r="D79" s="358">
        <v>60</v>
      </c>
      <c r="E79" s="358">
        <v>108</v>
      </c>
      <c r="F79" s="358">
        <v>74</v>
      </c>
      <c r="G79" s="358">
        <v>2</v>
      </c>
      <c r="H79" s="358">
        <v>484</v>
      </c>
      <c r="I79" s="401">
        <v>17.93</v>
      </c>
      <c r="J79" s="393"/>
      <c r="K79" s="374"/>
      <c r="L79" s="374"/>
      <c r="M79" s="374"/>
      <c r="N79" s="374"/>
      <c r="O79" s="337"/>
    </row>
    <row r="80" spans="1:15" ht="23.25">
      <c r="A80" s="391" t="s">
        <v>478</v>
      </c>
      <c r="B80" s="381"/>
      <c r="C80" s="358"/>
      <c r="D80" s="358"/>
      <c r="E80" s="358"/>
      <c r="F80" s="358"/>
      <c r="G80" s="358"/>
      <c r="H80" s="358"/>
      <c r="I80" s="358"/>
      <c r="J80" s="360"/>
      <c r="K80" s="360"/>
      <c r="L80" s="360"/>
      <c r="M80" s="360"/>
      <c r="N80" s="360"/>
      <c r="O80" s="337"/>
    </row>
    <row r="81" spans="1:15" ht="23.25">
      <c r="A81" s="391" t="s">
        <v>479</v>
      </c>
      <c r="B81" s="358"/>
      <c r="C81" s="358"/>
      <c r="D81" s="358"/>
      <c r="E81" s="358"/>
      <c r="F81" s="358"/>
      <c r="G81" s="358"/>
      <c r="H81" s="358"/>
      <c r="I81" s="401"/>
      <c r="J81" s="393"/>
      <c r="K81" s="360"/>
      <c r="L81" s="360"/>
      <c r="M81" s="360"/>
      <c r="N81" s="360"/>
      <c r="O81" s="337"/>
    </row>
    <row r="82" spans="1:15" ht="23.25">
      <c r="A82" s="365" t="s">
        <v>480</v>
      </c>
      <c r="B82" s="358"/>
      <c r="C82" s="358"/>
      <c r="D82" s="358"/>
      <c r="E82" s="358"/>
      <c r="F82" s="358"/>
      <c r="G82" s="358"/>
      <c r="H82" s="358"/>
      <c r="I82" s="358"/>
      <c r="J82" s="377"/>
      <c r="K82" s="360"/>
      <c r="L82" s="360"/>
      <c r="M82" s="360"/>
      <c r="N82" s="360"/>
      <c r="O82" s="337"/>
    </row>
    <row r="83" spans="1:15" ht="23.25">
      <c r="A83" s="394" t="s">
        <v>481</v>
      </c>
      <c r="B83" s="385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37"/>
    </row>
    <row r="84" spans="1:15" ht="23.25">
      <c r="A84" s="365" t="s">
        <v>482</v>
      </c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37"/>
    </row>
    <row r="85" spans="1:14" ht="23.25">
      <c r="A85" s="365" t="s">
        <v>483</v>
      </c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</row>
    <row r="86" spans="1:14" ht="21">
      <c r="A86" s="350" t="s">
        <v>484</v>
      </c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73"/>
    </row>
    <row r="87" spans="1:14" ht="21">
      <c r="A87" s="354" t="s">
        <v>485</v>
      </c>
      <c r="B87" s="355"/>
      <c r="C87" s="355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</row>
    <row r="88" spans="1:14" ht="23.25">
      <c r="A88" s="356" t="s">
        <v>486</v>
      </c>
      <c r="B88" s="360"/>
      <c r="C88" s="360"/>
      <c r="D88" s="360"/>
      <c r="E88" s="360"/>
      <c r="F88" s="360"/>
      <c r="G88" s="360"/>
      <c r="H88" s="360"/>
      <c r="I88" s="360"/>
      <c r="J88" s="402"/>
      <c r="K88" s="360"/>
      <c r="L88" s="360"/>
      <c r="M88" s="360"/>
      <c r="N88" s="360"/>
    </row>
    <row r="89" spans="1:14" ht="23.25">
      <c r="A89" s="363" t="s">
        <v>487</v>
      </c>
      <c r="B89" s="358"/>
      <c r="C89" s="358"/>
      <c r="D89" s="358"/>
      <c r="E89" s="358"/>
      <c r="F89" s="358"/>
      <c r="G89" s="358"/>
      <c r="H89" s="358"/>
      <c r="I89" s="361"/>
      <c r="J89" s="364">
        <v>143400</v>
      </c>
      <c r="K89" s="358"/>
      <c r="L89" s="360"/>
      <c r="M89" s="360"/>
      <c r="N89" s="360"/>
    </row>
    <row r="90" spans="1:14" ht="23.25">
      <c r="A90" s="356" t="s">
        <v>488</v>
      </c>
      <c r="B90" s="358"/>
      <c r="C90" s="358"/>
      <c r="D90" s="358"/>
      <c r="E90" s="358"/>
      <c r="F90" s="358"/>
      <c r="G90" s="358"/>
      <c r="H90" s="358"/>
      <c r="I90" s="358"/>
      <c r="J90" s="362">
        <v>141120</v>
      </c>
      <c r="K90" s="358"/>
      <c r="L90" s="360"/>
      <c r="M90" s="360"/>
      <c r="N90" s="360"/>
    </row>
    <row r="91" spans="1:14" ht="23.25">
      <c r="A91" s="369"/>
      <c r="B91" s="384"/>
      <c r="C91" s="384"/>
      <c r="D91" s="384"/>
      <c r="E91" s="384"/>
      <c r="F91" s="384"/>
      <c r="G91" s="384"/>
      <c r="H91" s="384"/>
      <c r="I91" s="384"/>
      <c r="J91" s="403"/>
      <c r="K91" s="384"/>
      <c r="L91" s="371"/>
      <c r="M91" s="371"/>
      <c r="N91" s="371"/>
    </row>
    <row r="92" spans="1:14" ht="23.25">
      <c r="A92" s="369"/>
      <c r="B92" s="371"/>
      <c r="C92" s="371"/>
      <c r="D92" s="371"/>
      <c r="E92" s="371"/>
      <c r="F92" s="371"/>
      <c r="G92" s="371"/>
      <c r="H92" s="371"/>
      <c r="I92" s="371"/>
      <c r="J92" s="404"/>
      <c r="K92" s="371"/>
      <c r="L92" s="371"/>
      <c r="M92" s="371"/>
      <c r="N92" s="371"/>
    </row>
    <row r="93" spans="1:14" ht="26.25">
      <c r="A93" s="415" t="s">
        <v>414</v>
      </c>
      <c r="B93" s="415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415"/>
    </row>
    <row r="94" spans="1:14" ht="26.25">
      <c r="A94" s="415" t="s">
        <v>415</v>
      </c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</row>
    <row r="95" spans="1:14" ht="26.25">
      <c r="A95" s="415" t="s">
        <v>416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415"/>
      <c r="L95" s="415"/>
      <c r="M95" s="415"/>
      <c r="N95" s="415"/>
    </row>
    <row r="96" spans="1:14" ht="23.25">
      <c r="A96" s="338"/>
      <c r="B96" s="338"/>
      <c r="C96" s="339"/>
      <c r="D96" s="340"/>
      <c r="E96" s="340"/>
      <c r="F96" s="340"/>
      <c r="G96" s="340"/>
      <c r="H96" s="338"/>
      <c r="I96" s="338"/>
      <c r="J96" s="338"/>
      <c r="K96" s="338"/>
      <c r="L96" s="338"/>
      <c r="M96" s="338"/>
      <c r="N96" s="405"/>
    </row>
    <row r="97" spans="1:14" ht="18">
      <c r="A97" s="341"/>
      <c r="B97" s="341"/>
      <c r="C97" s="342" t="s">
        <v>417</v>
      </c>
      <c r="D97" s="343"/>
      <c r="E97" s="343"/>
      <c r="F97" s="343"/>
      <c r="G97" s="343"/>
      <c r="H97" s="341" t="s">
        <v>418</v>
      </c>
      <c r="I97" s="341" t="s">
        <v>419</v>
      </c>
      <c r="J97" s="341" t="s">
        <v>420</v>
      </c>
      <c r="K97" s="341"/>
      <c r="L97" s="341" t="s">
        <v>421</v>
      </c>
      <c r="M97" s="341" t="s">
        <v>418</v>
      </c>
      <c r="N97" s="342" t="s">
        <v>418</v>
      </c>
    </row>
    <row r="98" spans="1:14" ht="18">
      <c r="A98" s="341" t="s">
        <v>6</v>
      </c>
      <c r="B98" s="341" t="s">
        <v>422</v>
      </c>
      <c r="C98" s="342" t="s">
        <v>423</v>
      </c>
      <c r="D98" s="343" t="s">
        <v>424</v>
      </c>
      <c r="E98" s="343"/>
      <c r="F98" s="343"/>
      <c r="G98" s="343"/>
      <c r="H98" s="341" t="s">
        <v>423</v>
      </c>
      <c r="I98" s="341" t="s">
        <v>425</v>
      </c>
      <c r="J98" s="341" t="s">
        <v>426</v>
      </c>
      <c r="K98" s="341" t="s">
        <v>3</v>
      </c>
      <c r="L98" s="341" t="s">
        <v>427</v>
      </c>
      <c r="M98" s="341" t="s">
        <v>428</v>
      </c>
      <c r="N98" s="342" t="s">
        <v>429</v>
      </c>
    </row>
    <row r="99" spans="1:14" ht="18">
      <c r="A99" s="341"/>
      <c r="B99" s="341" t="s">
        <v>430</v>
      </c>
      <c r="C99" s="342" t="s">
        <v>431</v>
      </c>
      <c r="D99" s="344"/>
      <c r="E99" s="344"/>
      <c r="F99" s="344"/>
      <c r="G99" s="344"/>
      <c r="H99" s="341" t="s">
        <v>432</v>
      </c>
      <c r="I99" s="341" t="s">
        <v>433</v>
      </c>
      <c r="J99" s="341" t="s">
        <v>434</v>
      </c>
      <c r="K99" s="341"/>
      <c r="L99" s="341"/>
      <c r="M99" s="341" t="s">
        <v>432</v>
      </c>
      <c r="N99" s="348" t="s">
        <v>435</v>
      </c>
    </row>
    <row r="100" spans="1:14" ht="18">
      <c r="A100" s="345"/>
      <c r="B100" s="345"/>
      <c r="C100" s="346"/>
      <c r="D100" s="347" t="s">
        <v>34</v>
      </c>
      <c r="E100" s="348" t="s">
        <v>35</v>
      </c>
      <c r="F100" s="348" t="s">
        <v>36</v>
      </c>
      <c r="G100" s="349" t="s">
        <v>37</v>
      </c>
      <c r="H100" s="345"/>
      <c r="I100" s="345"/>
      <c r="J100" s="345"/>
      <c r="K100" s="345"/>
      <c r="L100" s="345"/>
      <c r="M100" s="345"/>
      <c r="N100" s="348"/>
    </row>
    <row r="101" spans="1:14" ht="23.25">
      <c r="A101" s="385" t="s">
        <v>489</v>
      </c>
      <c r="B101" s="406">
        <v>630</v>
      </c>
      <c r="C101" s="407"/>
      <c r="D101" s="407"/>
      <c r="E101" s="407"/>
      <c r="F101" s="407"/>
      <c r="G101" s="407"/>
      <c r="H101" s="406">
        <v>630</v>
      </c>
      <c r="I101" s="406">
        <v>100</v>
      </c>
      <c r="J101" s="387"/>
      <c r="K101" s="387"/>
      <c r="L101" s="387"/>
      <c r="M101" s="387"/>
      <c r="N101" s="346"/>
    </row>
    <row r="102" spans="1:14" ht="23.25">
      <c r="A102" s="365" t="s">
        <v>490</v>
      </c>
      <c r="B102" s="358">
        <v>26</v>
      </c>
      <c r="C102" s="358"/>
      <c r="D102" s="358">
        <v>2</v>
      </c>
      <c r="E102" s="358">
        <v>5</v>
      </c>
      <c r="F102" s="358">
        <v>19</v>
      </c>
      <c r="G102" s="358"/>
      <c r="H102" s="358">
        <v>26</v>
      </c>
      <c r="I102" s="358"/>
      <c r="J102" s="374"/>
      <c r="K102" s="374"/>
      <c r="L102" s="374"/>
      <c r="M102" s="374"/>
      <c r="N102" s="387"/>
    </row>
    <row r="103" spans="1:14" ht="23.25">
      <c r="A103" s="365" t="s">
        <v>491</v>
      </c>
      <c r="B103" s="358">
        <v>268</v>
      </c>
      <c r="C103" s="358"/>
      <c r="D103" s="358">
        <v>27</v>
      </c>
      <c r="E103" s="358">
        <v>227</v>
      </c>
      <c r="F103" s="358">
        <v>14</v>
      </c>
      <c r="G103" s="358"/>
      <c r="H103" s="358">
        <v>268</v>
      </c>
      <c r="I103" s="358"/>
      <c r="J103" s="402"/>
      <c r="K103" s="360"/>
      <c r="L103" s="360"/>
      <c r="M103" s="360"/>
      <c r="N103" s="374"/>
    </row>
    <row r="104" spans="1:14" ht="23.25">
      <c r="A104" s="391" t="s">
        <v>492</v>
      </c>
      <c r="B104" s="358">
        <v>336</v>
      </c>
      <c r="C104" s="358"/>
      <c r="D104" s="358"/>
      <c r="E104" s="358">
        <v>314</v>
      </c>
      <c r="F104" s="358">
        <v>21</v>
      </c>
      <c r="G104" s="358">
        <v>1</v>
      </c>
      <c r="H104" s="358">
        <v>336</v>
      </c>
      <c r="I104" s="408"/>
      <c r="J104" s="402"/>
      <c r="K104" s="358"/>
      <c r="L104" s="360"/>
      <c r="M104" s="360"/>
      <c r="N104" s="360"/>
    </row>
    <row r="105" spans="1:14" ht="23.25">
      <c r="A105" s="356" t="s">
        <v>493</v>
      </c>
      <c r="B105" s="358">
        <v>77</v>
      </c>
      <c r="C105" s="358"/>
      <c r="D105" s="358"/>
      <c r="E105" s="358"/>
      <c r="F105" s="358"/>
      <c r="G105" s="358"/>
      <c r="H105" s="358">
        <v>77</v>
      </c>
      <c r="I105" s="358">
        <v>100</v>
      </c>
      <c r="J105" s="364"/>
      <c r="K105" s="358"/>
      <c r="L105" s="360"/>
      <c r="M105" s="360"/>
      <c r="N105" s="360"/>
    </row>
    <row r="106" spans="1:14" ht="23.25">
      <c r="A106" s="365" t="s">
        <v>490</v>
      </c>
      <c r="B106" s="358">
        <v>2</v>
      </c>
      <c r="C106" s="358"/>
      <c r="D106" s="358"/>
      <c r="E106" s="358"/>
      <c r="F106" s="358">
        <v>2</v>
      </c>
      <c r="G106" s="358"/>
      <c r="H106" s="358">
        <v>2</v>
      </c>
      <c r="I106" s="358"/>
      <c r="J106" s="362"/>
      <c r="K106" s="407"/>
      <c r="L106" s="385"/>
      <c r="M106" s="385"/>
      <c r="N106" s="360"/>
    </row>
    <row r="107" spans="1:14" ht="23.25">
      <c r="A107" s="409" t="s">
        <v>491</v>
      </c>
      <c r="B107" s="406">
        <v>20</v>
      </c>
      <c r="C107" s="406"/>
      <c r="D107" s="406"/>
      <c r="E107" s="406">
        <v>16</v>
      </c>
      <c r="F107" s="406">
        <v>4</v>
      </c>
      <c r="G107" s="406"/>
      <c r="H107" s="406">
        <v>20</v>
      </c>
      <c r="I107" s="406"/>
      <c r="J107" s="407"/>
      <c r="K107" s="358"/>
      <c r="L107" s="360"/>
      <c r="M107" s="360"/>
      <c r="N107" s="385"/>
    </row>
    <row r="108" spans="1:14" ht="23.25">
      <c r="A108" s="365" t="s">
        <v>492</v>
      </c>
      <c r="B108" s="410">
        <v>55</v>
      </c>
      <c r="C108" s="381"/>
      <c r="D108" s="381"/>
      <c r="E108" s="381">
        <v>50</v>
      </c>
      <c r="F108" s="381">
        <v>5</v>
      </c>
      <c r="G108" s="358"/>
      <c r="H108" s="381">
        <v>55</v>
      </c>
      <c r="I108" s="358"/>
      <c r="J108" s="358"/>
      <c r="K108" s="358"/>
      <c r="L108" s="360"/>
      <c r="M108" s="360"/>
      <c r="N108" s="360"/>
    </row>
    <row r="109" spans="1:14" ht="23.25">
      <c r="A109" s="356" t="s">
        <v>494</v>
      </c>
      <c r="B109" s="381">
        <v>24</v>
      </c>
      <c r="C109" s="358">
        <v>12</v>
      </c>
      <c r="D109" s="358"/>
      <c r="E109" s="358"/>
      <c r="F109" s="358"/>
      <c r="G109" s="358"/>
      <c r="H109" s="358"/>
      <c r="I109" s="358">
        <v>41.66</v>
      </c>
      <c r="J109" s="358"/>
      <c r="K109" s="358"/>
      <c r="L109" s="360"/>
      <c r="M109" s="360"/>
      <c r="N109" s="360"/>
    </row>
    <row r="110" spans="1:14" ht="23.25">
      <c r="A110" s="369"/>
      <c r="B110" s="384"/>
      <c r="C110" s="384"/>
      <c r="D110" s="384"/>
      <c r="E110" s="384"/>
      <c r="F110" s="384"/>
      <c r="G110" s="384"/>
      <c r="H110" s="384"/>
      <c r="I110" s="384"/>
      <c r="J110" s="403"/>
      <c r="K110" s="384"/>
      <c r="L110" s="371"/>
      <c r="M110" s="371"/>
      <c r="N110" s="371"/>
    </row>
    <row r="111" spans="1:14" ht="23.25">
      <c r="A111" s="372"/>
      <c r="B111" s="384"/>
      <c r="C111" s="384"/>
      <c r="D111" s="384"/>
      <c r="E111" s="384"/>
      <c r="F111" s="384"/>
      <c r="G111" s="384"/>
      <c r="H111" s="384"/>
      <c r="I111" s="384"/>
      <c r="J111" s="384"/>
      <c r="K111" s="384"/>
      <c r="L111" s="371"/>
      <c r="M111" s="371"/>
      <c r="N111" s="371"/>
    </row>
    <row r="112" spans="1:14" ht="23.25">
      <c r="A112" s="411"/>
      <c r="B112" s="412"/>
      <c r="C112" s="412"/>
      <c r="D112" s="412"/>
      <c r="E112" s="412"/>
      <c r="F112" s="412"/>
      <c r="G112" s="412"/>
      <c r="H112" s="412"/>
      <c r="I112" s="412"/>
      <c r="J112" s="384"/>
      <c r="K112" s="412"/>
      <c r="L112" s="413"/>
      <c r="M112" s="413"/>
      <c r="N112" s="371"/>
    </row>
    <row r="113" spans="1:14" ht="23.25">
      <c r="A113" s="372"/>
      <c r="B113" s="414"/>
      <c r="C113" s="383"/>
      <c r="D113" s="383"/>
      <c r="E113" s="383"/>
      <c r="F113" s="383"/>
      <c r="G113" s="384"/>
      <c r="H113" s="383"/>
      <c r="I113" s="384"/>
      <c r="J113" s="384"/>
      <c r="K113" s="384"/>
      <c r="L113" s="371"/>
      <c r="M113" s="371"/>
      <c r="N113" s="413"/>
    </row>
    <row r="114" spans="1:14" ht="23.25">
      <c r="A114" s="369"/>
      <c r="B114" s="383"/>
      <c r="C114" s="384"/>
      <c r="D114" s="384"/>
      <c r="E114" s="384"/>
      <c r="F114" s="384"/>
      <c r="G114" s="384"/>
      <c r="H114" s="384"/>
      <c r="I114" s="384"/>
      <c r="J114" s="384"/>
      <c r="K114" s="384"/>
      <c r="L114" s="371"/>
      <c r="M114" s="371"/>
      <c r="N114" s="371"/>
    </row>
    <row r="115" spans="1:14" ht="23.25">
      <c r="A115" s="411"/>
      <c r="B115" s="412"/>
      <c r="C115" s="412"/>
      <c r="D115" s="412"/>
      <c r="E115" s="412"/>
      <c r="F115" s="412"/>
      <c r="G115" s="412"/>
      <c r="H115" s="412"/>
      <c r="I115" s="412"/>
      <c r="J115" s="403"/>
      <c r="K115" s="384"/>
      <c r="L115" s="371"/>
      <c r="M115" s="371"/>
      <c r="N115" s="371"/>
    </row>
    <row r="116" spans="1:14" ht="23.25">
      <c r="A116" s="372"/>
      <c r="B116" s="414"/>
      <c r="C116" s="383"/>
      <c r="D116" s="383"/>
      <c r="E116" s="383"/>
      <c r="F116" s="383"/>
      <c r="G116" s="384"/>
      <c r="H116" s="383"/>
      <c r="I116" s="384"/>
      <c r="J116" s="384"/>
      <c r="K116" s="384"/>
      <c r="L116" s="371"/>
      <c r="M116" s="371"/>
      <c r="N116" s="371"/>
    </row>
    <row r="117" spans="1:14" ht="23.25">
      <c r="A117" s="369"/>
      <c r="B117" s="383"/>
      <c r="C117" s="384"/>
      <c r="D117" s="384"/>
      <c r="E117" s="384"/>
      <c r="F117" s="384"/>
      <c r="G117" s="384"/>
      <c r="H117" s="384"/>
      <c r="I117" s="384"/>
      <c r="J117" s="384"/>
      <c r="K117" s="412"/>
      <c r="L117" s="413"/>
      <c r="M117" s="413"/>
      <c r="N117" s="371"/>
    </row>
    <row r="118" spans="1:14" ht="23.25">
      <c r="A118" s="369"/>
      <c r="B118" s="383"/>
      <c r="C118" s="384"/>
      <c r="D118" s="384"/>
      <c r="E118" s="384"/>
      <c r="F118" s="384"/>
      <c r="G118" s="384"/>
      <c r="H118" s="384"/>
      <c r="I118" s="384"/>
      <c r="J118" s="384"/>
      <c r="K118" s="412"/>
      <c r="L118" s="413"/>
      <c r="M118" s="413"/>
      <c r="N118" s="413"/>
    </row>
    <row r="119" spans="1:14" ht="23.25">
      <c r="A119" s="372"/>
      <c r="B119" s="414"/>
      <c r="C119" s="383"/>
      <c r="D119" s="383"/>
      <c r="E119" s="383"/>
      <c r="F119" s="383"/>
      <c r="G119" s="384"/>
      <c r="H119" s="383"/>
      <c r="I119" s="384"/>
      <c r="J119" s="384"/>
      <c r="K119" s="384"/>
      <c r="L119" s="371"/>
      <c r="M119" s="371"/>
      <c r="N119" s="371"/>
    </row>
    <row r="120" spans="1:14" ht="23.25">
      <c r="A120" s="369"/>
      <c r="B120" s="383"/>
      <c r="C120" s="384"/>
      <c r="D120" s="384"/>
      <c r="E120" s="384"/>
      <c r="F120" s="384"/>
      <c r="G120" s="384"/>
      <c r="H120" s="384"/>
      <c r="I120" s="384"/>
      <c r="J120" s="384"/>
      <c r="K120" s="384"/>
      <c r="L120" s="371"/>
      <c r="M120" s="371"/>
      <c r="N120" s="371"/>
    </row>
    <row r="121" spans="1:14" ht="23.25">
      <c r="A121" s="372"/>
      <c r="B121" s="371"/>
      <c r="C121" s="371"/>
      <c r="D121" s="371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</row>
  </sheetData>
  <sheetProtection/>
  <mergeCells count="15">
    <mergeCell ref="A1:N1"/>
    <mergeCell ref="A2:N2"/>
    <mergeCell ref="A3:N3"/>
    <mergeCell ref="A24:N24"/>
    <mergeCell ref="A25:N25"/>
    <mergeCell ref="A26:N26"/>
    <mergeCell ref="A93:N93"/>
    <mergeCell ref="A94:N94"/>
    <mergeCell ref="A95:N95"/>
    <mergeCell ref="A47:N47"/>
    <mergeCell ref="A48:N48"/>
    <mergeCell ref="A49:N49"/>
    <mergeCell ref="A70:N70"/>
    <mergeCell ref="A71:N71"/>
    <mergeCell ref="A72:N7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view="pageBreakPreview" zoomScaleNormal="90" zoomScaleSheetLayoutView="100" workbookViewId="0" topLeftCell="A1">
      <selection activeCell="A10" sqref="A10"/>
    </sheetView>
  </sheetViews>
  <sheetFormatPr defaultColWidth="7.57421875" defaultRowHeight="12.75"/>
  <cols>
    <col min="1" max="1" width="44.7109375" style="154" customWidth="1"/>
    <col min="2" max="3" width="11.7109375" style="154" customWidth="1"/>
    <col min="4" max="7" width="9.7109375" style="154" customWidth="1"/>
    <col min="8" max="8" width="10.7109375" style="154" customWidth="1"/>
    <col min="9" max="14" width="13.140625" style="154" customWidth="1"/>
    <col min="15" max="16384" width="7.57421875" style="154" customWidth="1"/>
  </cols>
  <sheetData>
    <row r="1" ht="23.25">
      <c r="N1" s="155"/>
    </row>
    <row r="2" spans="1:14" ht="26.25">
      <c r="A2" s="422" t="s">
        <v>88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26.25">
      <c r="A3" s="422" t="s">
        <v>399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26.25">
      <c r="A4" s="423" t="s">
        <v>400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6" s="157" customFormat="1" ht="132.75" customHeight="1">
      <c r="A5" s="424" t="s">
        <v>6</v>
      </c>
      <c r="B5" s="426" t="s">
        <v>9</v>
      </c>
      <c r="C5" s="426" t="s">
        <v>91</v>
      </c>
      <c r="D5" s="418" t="s">
        <v>92</v>
      </c>
      <c r="E5" s="419"/>
      <c r="F5" s="419"/>
      <c r="G5" s="420"/>
      <c r="H5" s="421" t="s">
        <v>0</v>
      </c>
      <c r="I5" s="421" t="s">
        <v>1</v>
      </c>
      <c r="J5" s="421" t="s">
        <v>10</v>
      </c>
      <c r="K5" s="421" t="s">
        <v>3</v>
      </c>
      <c r="L5" s="421" t="s">
        <v>2</v>
      </c>
      <c r="M5" s="421" t="s">
        <v>4</v>
      </c>
      <c r="N5" s="421" t="s">
        <v>5</v>
      </c>
      <c r="O5" s="156"/>
      <c r="P5" s="156"/>
    </row>
    <row r="6" spans="1:16" s="157" customFormat="1" ht="28.5" customHeight="1">
      <c r="A6" s="425"/>
      <c r="B6" s="427"/>
      <c r="C6" s="427"/>
      <c r="D6" s="158" t="s">
        <v>34</v>
      </c>
      <c r="E6" s="158" t="s">
        <v>35</v>
      </c>
      <c r="F6" s="158" t="s">
        <v>36</v>
      </c>
      <c r="G6" s="158" t="s">
        <v>37</v>
      </c>
      <c r="H6" s="421"/>
      <c r="I6" s="421"/>
      <c r="J6" s="421"/>
      <c r="K6" s="421"/>
      <c r="L6" s="421"/>
      <c r="M6" s="421"/>
      <c r="N6" s="421"/>
      <c r="O6" s="156"/>
      <c r="P6" s="156"/>
    </row>
    <row r="7" spans="1:16" s="157" customFormat="1" ht="24" customHeight="1">
      <c r="A7" s="159" t="s">
        <v>7</v>
      </c>
      <c r="B7" s="160"/>
      <c r="C7" s="160"/>
      <c r="D7" s="160"/>
      <c r="E7" s="160"/>
      <c r="F7" s="160"/>
      <c r="G7" s="160"/>
      <c r="H7" s="160"/>
      <c r="I7" s="160"/>
      <c r="J7" s="160"/>
      <c r="K7" s="163"/>
      <c r="L7" s="160"/>
      <c r="M7" s="160"/>
      <c r="N7" s="160"/>
      <c r="O7" s="156"/>
      <c r="P7" s="156"/>
    </row>
    <row r="8" spans="1:16" s="168" customFormat="1" ht="26.25" customHeight="1">
      <c r="A8" s="164" t="s">
        <v>94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67"/>
      <c r="P8" s="167"/>
    </row>
    <row r="9" spans="1:14" s="174" customFormat="1" ht="23.25">
      <c r="A9" s="169" t="s">
        <v>8</v>
      </c>
      <c r="B9" s="171">
        <v>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1:14" s="174" customFormat="1" ht="23.25">
      <c r="A10" s="169" t="s">
        <v>96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1:14" s="174" customFormat="1" ht="23.25">
      <c r="A11" s="181" t="s">
        <v>283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</row>
    <row r="12" spans="1:14" s="174" customFormat="1" ht="23.25">
      <c r="A12" s="186">
        <v>2.1</v>
      </c>
      <c r="B12" s="171"/>
      <c r="C12" s="171"/>
      <c r="D12" s="322"/>
      <c r="E12" s="171"/>
      <c r="F12" s="171"/>
      <c r="G12" s="171"/>
      <c r="H12" s="171"/>
      <c r="I12" s="171"/>
      <c r="J12" s="323"/>
      <c r="K12" s="323"/>
      <c r="L12" s="323"/>
      <c r="M12" s="323"/>
      <c r="N12" s="322"/>
    </row>
    <row r="13" spans="1:14" s="174" customFormat="1" ht="23.25">
      <c r="A13" s="184">
        <v>2.2</v>
      </c>
      <c r="B13" s="171"/>
      <c r="C13" s="171"/>
      <c r="D13" s="171"/>
      <c r="E13" s="171"/>
      <c r="F13" s="171"/>
      <c r="G13" s="171"/>
      <c r="H13" s="171"/>
      <c r="I13" s="171"/>
      <c r="J13" s="192"/>
      <c r="K13" s="192"/>
      <c r="L13" s="192"/>
      <c r="M13" s="192"/>
      <c r="N13" s="171"/>
    </row>
    <row r="14" spans="1:14" s="174" customFormat="1" ht="23.25">
      <c r="A14" s="169" t="s">
        <v>11</v>
      </c>
      <c r="B14" s="171">
        <v>175</v>
      </c>
      <c r="C14" s="171"/>
      <c r="D14" s="171"/>
      <c r="E14" s="171"/>
      <c r="F14" s="171"/>
      <c r="G14" s="171"/>
      <c r="H14" s="171"/>
      <c r="I14" s="171"/>
      <c r="J14" s="192"/>
      <c r="K14" s="171"/>
      <c r="L14" s="171"/>
      <c r="M14" s="171"/>
      <c r="N14" s="171"/>
    </row>
    <row r="15" spans="1:14" s="174" customFormat="1" ht="23.25">
      <c r="A15" s="186">
        <v>3.1</v>
      </c>
      <c r="B15" s="324"/>
      <c r="C15" s="324"/>
      <c r="D15" s="324"/>
      <c r="E15" s="170"/>
      <c r="F15" s="324"/>
      <c r="G15" s="324"/>
      <c r="H15" s="324"/>
      <c r="I15" s="325"/>
      <c r="J15" s="323"/>
      <c r="K15" s="322"/>
      <c r="L15" s="323"/>
      <c r="M15" s="323"/>
      <c r="N15" s="322"/>
    </row>
    <row r="16" spans="1:14" s="174" customFormat="1" ht="23.25">
      <c r="A16" s="186">
        <v>3.2</v>
      </c>
      <c r="B16" s="324"/>
      <c r="C16" s="324"/>
      <c r="D16" s="324"/>
      <c r="E16" s="170"/>
      <c r="F16" s="324"/>
      <c r="G16" s="324"/>
      <c r="H16" s="324"/>
      <c r="I16" s="325"/>
      <c r="J16" s="323"/>
      <c r="K16" s="322"/>
      <c r="L16" s="323"/>
      <c r="M16" s="323"/>
      <c r="N16" s="322"/>
    </row>
    <row r="17" spans="1:14" s="174" customFormat="1" ht="23.25">
      <c r="A17" s="186">
        <v>3.3</v>
      </c>
      <c r="B17" s="324"/>
      <c r="C17" s="324"/>
      <c r="D17" s="324"/>
      <c r="E17" s="170"/>
      <c r="F17" s="324"/>
      <c r="G17" s="324"/>
      <c r="H17" s="324"/>
      <c r="I17" s="325"/>
      <c r="J17" s="323"/>
      <c r="K17" s="322"/>
      <c r="L17" s="323"/>
      <c r="M17" s="323"/>
      <c r="N17" s="322"/>
    </row>
    <row r="18" spans="1:14" s="174" customFormat="1" ht="23.25">
      <c r="A18" s="169" t="s">
        <v>12</v>
      </c>
      <c r="B18" s="171">
        <v>120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</row>
    <row r="19" spans="1:14" s="174" customFormat="1" ht="23.25">
      <c r="A19" s="186">
        <v>4.1</v>
      </c>
      <c r="B19" s="171"/>
      <c r="C19" s="171"/>
      <c r="D19" s="171"/>
      <c r="E19" s="171"/>
      <c r="F19" s="171"/>
      <c r="G19" s="171"/>
      <c r="H19" s="171"/>
      <c r="I19" s="325"/>
      <c r="J19" s="322"/>
      <c r="K19" s="322"/>
      <c r="L19" s="322"/>
      <c r="M19" s="322"/>
      <c r="N19" s="322"/>
    </row>
    <row r="20" spans="1:14" s="174" customFormat="1" ht="23.25">
      <c r="A20" s="186">
        <v>4.2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</row>
    <row r="21" spans="1:14" s="174" customFormat="1" ht="23.25">
      <c r="A21" s="169" t="s">
        <v>13</v>
      </c>
      <c r="B21" s="171">
        <v>65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</row>
    <row r="22" spans="1:14" s="174" customFormat="1" ht="23.25">
      <c r="A22" s="326">
        <v>5.1</v>
      </c>
      <c r="B22" s="171"/>
      <c r="C22" s="322"/>
      <c r="D22" s="322"/>
      <c r="E22" s="171"/>
      <c r="F22" s="171"/>
      <c r="G22" s="171"/>
      <c r="H22" s="171"/>
      <c r="I22" s="171"/>
      <c r="J22" s="327"/>
      <c r="K22" s="322"/>
      <c r="L22" s="327"/>
      <c r="M22" s="327"/>
      <c r="N22" s="328"/>
    </row>
    <row r="23" spans="1:14" s="174" customFormat="1" ht="23.25">
      <c r="A23" s="326">
        <v>5.2</v>
      </c>
      <c r="B23" s="171"/>
      <c r="C23" s="322"/>
      <c r="D23" s="322"/>
      <c r="E23" s="171"/>
      <c r="F23" s="171"/>
      <c r="G23" s="171"/>
      <c r="H23" s="171"/>
      <c r="I23" s="171"/>
      <c r="J23" s="322"/>
      <c r="K23" s="322"/>
      <c r="L23" s="322"/>
      <c r="M23" s="322"/>
      <c r="N23" s="322"/>
    </row>
    <row r="24" spans="1:14" s="174" customFormat="1" ht="23.25">
      <c r="A24" s="169" t="s">
        <v>14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</row>
    <row r="25" spans="1:14" s="174" customFormat="1" ht="23.25">
      <c r="A25" s="169" t="s">
        <v>151</v>
      </c>
      <c r="B25" s="171"/>
      <c r="C25" s="171"/>
      <c r="D25" s="171"/>
      <c r="E25" s="171"/>
      <c r="F25" s="171"/>
      <c r="G25" s="171"/>
      <c r="H25" s="171"/>
      <c r="I25" s="171"/>
      <c r="J25" s="322"/>
      <c r="K25" s="322"/>
      <c r="L25" s="322"/>
      <c r="M25" s="322"/>
      <c r="N25" s="322"/>
    </row>
    <row r="26" spans="1:14" ht="46.5">
      <c r="A26" s="203" t="s">
        <v>24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</row>
    <row r="27" spans="1:14" s="174" customFormat="1" ht="23.25">
      <c r="A27" s="169" t="s">
        <v>15</v>
      </c>
      <c r="B27" s="322"/>
      <c r="C27" s="322"/>
      <c r="D27" s="322"/>
      <c r="E27" s="322"/>
      <c r="F27" s="322"/>
      <c r="G27" s="322"/>
      <c r="H27" s="322"/>
      <c r="I27" s="322"/>
      <c r="J27" s="171"/>
      <c r="K27" s="171"/>
      <c r="L27" s="171"/>
      <c r="M27" s="171"/>
      <c r="N27" s="171"/>
    </row>
    <row r="28" spans="1:14" s="174" customFormat="1" ht="23.25">
      <c r="A28" s="169" t="s">
        <v>16</v>
      </c>
      <c r="B28" s="322"/>
      <c r="C28" s="322"/>
      <c r="D28" s="322"/>
      <c r="E28" s="322"/>
      <c r="F28" s="322"/>
      <c r="G28" s="322"/>
      <c r="H28" s="322"/>
      <c r="I28" s="322"/>
      <c r="J28" s="171"/>
      <c r="K28" s="171"/>
      <c r="L28" s="171"/>
      <c r="M28" s="171"/>
      <c r="N28" s="171"/>
    </row>
    <row r="29" spans="1:14" s="174" customFormat="1" ht="23.25">
      <c r="A29" s="169" t="s">
        <v>17</v>
      </c>
      <c r="B29" s="322"/>
      <c r="C29" s="322"/>
      <c r="D29" s="322"/>
      <c r="E29" s="322"/>
      <c r="F29" s="322"/>
      <c r="G29" s="322"/>
      <c r="H29" s="322"/>
      <c r="I29" s="322"/>
      <c r="J29" s="171"/>
      <c r="K29" s="171"/>
      <c r="L29" s="171"/>
      <c r="M29" s="171"/>
      <c r="N29" s="171"/>
    </row>
    <row r="30" spans="1:14" s="174" customFormat="1" ht="23.25">
      <c r="A30" s="169" t="s">
        <v>18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</row>
    <row r="31" spans="1:14" ht="46.5">
      <c r="A31" s="203" t="s">
        <v>25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</row>
    <row r="32" spans="1:14" s="174" customFormat="1" ht="46.5">
      <c r="A32" s="181" t="s">
        <v>19</v>
      </c>
      <c r="B32" s="322"/>
      <c r="C32" s="322"/>
      <c r="D32" s="322"/>
      <c r="E32" s="322"/>
      <c r="F32" s="322"/>
      <c r="G32" s="322"/>
      <c r="H32" s="322"/>
      <c r="I32" s="322"/>
      <c r="J32" s="171"/>
      <c r="K32" s="171"/>
      <c r="L32" s="171"/>
      <c r="M32" s="171"/>
      <c r="N32" s="171"/>
    </row>
    <row r="33" spans="1:14" s="174" customFormat="1" ht="23.25">
      <c r="A33" s="169" t="s">
        <v>20</v>
      </c>
      <c r="B33" s="322"/>
      <c r="C33" s="322"/>
      <c r="D33" s="322"/>
      <c r="E33" s="322"/>
      <c r="F33" s="322"/>
      <c r="G33" s="322"/>
      <c r="H33" s="322"/>
      <c r="I33" s="322"/>
      <c r="J33" s="171"/>
      <c r="K33" s="171"/>
      <c r="L33" s="171"/>
      <c r="M33" s="171"/>
      <c r="N33" s="171"/>
    </row>
    <row r="34" spans="1:14" s="174" customFormat="1" ht="23.25">
      <c r="A34" s="169" t="s">
        <v>152</v>
      </c>
      <c r="B34" s="322"/>
      <c r="C34" s="322"/>
      <c r="D34" s="322"/>
      <c r="E34" s="322"/>
      <c r="F34" s="322"/>
      <c r="G34" s="322"/>
      <c r="H34" s="322"/>
      <c r="I34" s="322"/>
      <c r="J34" s="171"/>
      <c r="K34" s="171"/>
      <c r="L34" s="171"/>
      <c r="M34" s="171"/>
      <c r="N34" s="171"/>
    </row>
    <row r="35" spans="1:14" s="174" customFormat="1" ht="23.25">
      <c r="A35" s="169" t="s">
        <v>154</v>
      </c>
      <c r="B35" s="322"/>
      <c r="C35" s="322"/>
      <c r="D35" s="322"/>
      <c r="E35" s="322"/>
      <c r="F35" s="322"/>
      <c r="G35" s="322"/>
      <c r="H35" s="322"/>
      <c r="I35" s="322"/>
      <c r="J35" s="171"/>
      <c r="K35" s="171"/>
      <c r="L35" s="171"/>
      <c r="M35" s="171"/>
      <c r="N35" s="171"/>
    </row>
    <row r="36" spans="1:14" s="174" customFormat="1" ht="23.25">
      <c r="A36" s="181" t="s">
        <v>155</v>
      </c>
      <c r="B36" s="322"/>
      <c r="C36" s="322"/>
      <c r="D36" s="322"/>
      <c r="E36" s="322"/>
      <c r="F36" s="322"/>
      <c r="G36" s="322"/>
      <c r="H36" s="322"/>
      <c r="I36" s="322"/>
      <c r="J36" s="171"/>
      <c r="K36" s="171"/>
      <c r="L36" s="171"/>
      <c r="M36" s="171"/>
      <c r="N36" s="171"/>
    </row>
    <row r="37" spans="1:14" ht="23.25">
      <c r="A37" s="207" t="s">
        <v>156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1:14" s="174" customFormat="1" ht="23.25">
      <c r="A38" s="211" t="s">
        <v>27</v>
      </c>
      <c r="B38" s="329">
        <v>18000</v>
      </c>
      <c r="C38" s="327">
        <v>1526</v>
      </c>
      <c r="D38" s="171">
        <v>196</v>
      </c>
      <c r="E38" s="171">
        <v>709</v>
      </c>
      <c r="F38" s="171">
        <v>571</v>
      </c>
      <c r="G38" s="171">
        <v>55</v>
      </c>
      <c r="H38" s="329">
        <v>1531</v>
      </c>
      <c r="I38" s="171">
        <v>16.98</v>
      </c>
      <c r="J38" s="171"/>
      <c r="K38" s="171"/>
      <c r="L38" s="171"/>
      <c r="M38" s="171"/>
      <c r="N38" s="171"/>
    </row>
    <row r="39" spans="1:14" s="174" customFormat="1" ht="23.25">
      <c r="A39" s="211" t="s">
        <v>28</v>
      </c>
      <c r="B39" s="171">
        <v>750</v>
      </c>
      <c r="C39" s="171">
        <v>738</v>
      </c>
      <c r="D39" s="322" t="s">
        <v>228</v>
      </c>
      <c r="E39" s="171">
        <v>9</v>
      </c>
      <c r="F39" s="322" t="s">
        <v>228</v>
      </c>
      <c r="G39" s="324" t="s">
        <v>228</v>
      </c>
      <c r="H39" s="171">
        <v>9</v>
      </c>
      <c r="I39" s="171">
        <v>99.6</v>
      </c>
      <c r="J39" s="171"/>
      <c r="K39" s="171"/>
      <c r="L39" s="171"/>
      <c r="M39" s="171"/>
      <c r="N39" s="171"/>
    </row>
    <row r="40" spans="1:14" s="174" customFormat="1" ht="23.25">
      <c r="A40" s="211" t="s">
        <v>29</v>
      </c>
      <c r="B40" s="329">
        <v>4000</v>
      </c>
      <c r="C40" s="322"/>
      <c r="D40" s="322"/>
      <c r="E40" s="322"/>
      <c r="F40" s="322"/>
      <c r="G40" s="322"/>
      <c r="H40" s="322"/>
      <c r="I40" s="322"/>
      <c r="J40" s="171"/>
      <c r="K40" s="171"/>
      <c r="L40" s="171"/>
      <c r="M40" s="171"/>
      <c r="N40" s="171"/>
    </row>
    <row r="41" spans="1:14" s="174" customFormat="1" ht="23.25">
      <c r="A41" s="171" t="s">
        <v>401</v>
      </c>
      <c r="B41" s="322"/>
      <c r="C41" s="322" t="s">
        <v>228</v>
      </c>
      <c r="D41" s="322" t="s">
        <v>228</v>
      </c>
      <c r="E41" s="171">
        <v>38</v>
      </c>
      <c r="F41" s="171">
        <v>21</v>
      </c>
      <c r="G41" s="322" t="s">
        <v>228</v>
      </c>
      <c r="H41" s="171">
        <v>59</v>
      </c>
      <c r="I41" s="322"/>
      <c r="J41" s="171"/>
      <c r="K41" s="171"/>
      <c r="L41" s="171"/>
      <c r="M41" s="171"/>
      <c r="N41" s="171"/>
    </row>
    <row r="42" spans="1:14" s="174" customFormat="1" ht="23.25">
      <c r="A42" s="229" t="s">
        <v>402</v>
      </c>
      <c r="B42" s="322"/>
      <c r="C42" s="322" t="s">
        <v>228</v>
      </c>
      <c r="D42" s="322" t="s">
        <v>228</v>
      </c>
      <c r="E42" s="171">
        <v>45</v>
      </c>
      <c r="F42" s="322">
        <v>39</v>
      </c>
      <c r="G42" s="322" t="s">
        <v>228</v>
      </c>
      <c r="H42" s="171">
        <v>84</v>
      </c>
      <c r="I42" s="171"/>
      <c r="J42" s="171"/>
      <c r="K42" s="171"/>
      <c r="L42" s="171"/>
      <c r="M42" s="171"/>
      <c r="N42" s="171"/>
    </row>
    <row r="43" spans="1:14" s="174" customFormat="1" ht="23.25">
      <c r="A43" s="171" t="s">
        <v>403</v>
      </c>
      <c r="B43" s="322"/>
      <c r="C43" s="322" t="s">
        <v>228</v>
      </c>
      <c r="D43" s="322" t="s">
        <v>228</v>
      </c>
      <c r="E43" s="171">
        <v>42</v>
      </c>
      <c r="F43" s="171">
        <v>14</v>
      </c>
      <c r="G43" s="322" t="s">
        <v>228</v>
      </c>
      <c r="H43" s="171">
        <v>56</v>
      </c>
      <c r="I43" s="171"/>
      <c r="J43" s="171"/>
      <c r="K43" s="171"/>
      <c r="L43" s="171"/>
      <c r="M43" s="171"/>
      <c r="N43" s="171"/>
    </row>
    <row r="44" spans="1:14" s="174" customFormat="1" ht="23.25">
      <c r="A44" s="326" t="s">
        <v>404</v>
      </c>
      <c r="B44" s="322"/>
      <c r="C44" s="322" t="s">
        <v>228</v>
      </c>
      <c r="D44" s="322" t="s">
        <v>228</v>
      </c>
      <c r="E44" s="322">
        <v>36</v>
      </c>
      <c r="F44" s="322">
        <v>42</v>
      </c>
      <c r="G44" s="322" t="s">
        <v>228</v>
      </c>
      <c r="H44" s="171">
        <v>78</v>
      </c>
      <c r="I44" s="171"/>
      <c r="J44" s="171"/>
      <c r="K44" s="171"/>
      <c r="L44" s="171"/>
      <c r="M44" s="171"/>
      <c r="N44" s="171"/>
    </row>
    <row r="45" spans="1:14" s="174" customFormat="1" ht="23.25">
      <c r="A45" s="326" t="s">
        <v>405</v>
      </c>
      <c r="B45" s="322"/>
      <c r="C45" s="322" t="s">
        <v>228</v>
      </c>
      <c r="D45" s="322">
        <v>8</v>
      </c>
      <c r="E45" s="322">
        <v>14</v>
      </c>
      <c r="F45" s="322">
        <v>32</v>
      </c>
      <c r="G45" s="322">
        <v>11</v>
      </c>
      <c r="H45" s="171">
        <v>65</v>
      </c>
      <c r="I45" s="171"/>
      <c r="J45" s="171"/>
      <c r="K45" s="171"/>
      <c r="L45" s="171"/>
      <c r="M45" s="171"/>
      <c r="N45" s="171"/>
    </row>
    <row r="46" spans="1:14" s="174" customFormat="1" ht="23.25">
      <c r="A46" s="211" t="s">
        <v>167</v>
      </c>
      <c r="B46" s="329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</row>
    <row r="47" spans="1:14" ht="23.25">
      <c r="A47" s="194" t="s">
        <v>406</v>
      </c>
      <c r="B47" s="194">
        <v>300</v>
      </c>
      <c r="C47" s="194">
        <v>140</v>
      </c>
      <c r="D47" s="330">
        <v>49</v>
      </c>
      <c r="E47" s="194">
        <v>77</v>
      </c>
      <c r="F47" s="330" t="s">
        <v>228</v>
      </c>
      <c r="G47" s="330" t="s">
        <v>228</v>
      </c>
      <c r="H47" s="194">
        <v>126</v>
      </c>
      <c r="I47" s="331">
        <v>0.8867</v>
      </c>
      <c r="J47" s="194"/>
      <c r="K47" s="194"/>
      <c r="L47" s="194"/>
      <c r="M47" s="194"/>
      <c r="N47" s="194"/>
    </row>
    <row r="48" spans="1:14" ht="23.25">
      <c r="A48" s="194" t="s">
        <v>407</v>
      </c>
      <c r="B48" s="194">
        <v>200</v>
      </c>
      <c r="C48" s="194">
        <v>35</v>
      </c>
      <c r="D48" s="330">
        <v>7</v>
      </c>
      <c r="E48" s="194">
        <v>84</v>
      </c>
      <c r="F48" s="194">
        <v>14</v>
      </c>
      <c r="G48" s="330" t="s">
        <v>228</v>
      </c>
      <c r="H48" s="194">
        <v>105</v>
      </c>
      <c r="I48" s="332">
        <v>0.7</v>
      </c>
      <c r="J48" s="194"/>
      <c r="K48" s="194"/>
      <c r="L48" s="194"/>
      <c r="M48" s="194"/>
      <c r="N48" s="194"/>
    </row>
    <row r="49" spans="1:14" ht="23.25">
      <c r="A49" s="194" t="s">
        <v>408</v>
      </c>
      <c r="B49" s="194">
        <v>300</v>
      </c>
      <c r="C49" s="194"/>
      <c r="D49" s="330">
        <v>8</v>
      </c>
      <c r="E49" s="194">
        <v>14</v>
      </c>
      <c r="F49" s="194">
        <v>32</v>
      </c>
      <c r="G49" s="330">
        <v>11</v>
      </c>
      <c r="H49" s="194">
        <v>65</v>
      </c>
      <c r="I49" s="331"/>
      <c r="J49" s="194"/>
      <c r="K49" s="194"/>
      <c r="L49" s="194"/>
      <c r="M49" s="194"/>
      <c r="N49" s="194"/>
    </row>
    <row r="50" spans="1:14" ht="23.25">
      <c r="A50" s="194" t="s">
        <v>409</v>
      </c>
      <c r="B50" s="194">
        <v>50</v>
      </c>
      <c r="C50" s="194"/>
      <c r="D50" s="330">
        <v>5</v>
      </c>
      <c r="E50" s="194">
        <v>7</v>
      </c>
      <c r="F50" s="330">
        <v>4</v>
      </c>
      <c r="G50" s="330" t="s">
        <v>228</v>
      </c>
      <c r="H50" s="194">
        <v>16</v>
      </c>
      <c r="I50" s="331"/>
      <c r="J50" s="194"/>
      <c r="K50" s="194"/>
      <c r="L50" s="194"/>
      <c r="M50" s="194"/>
      <c r="N50" s="194"/>
    </row>
    <row r="51" spans="1:14" ht="23.25">
      <c r="A51" s="171" t="s">
        <v>410</v>
      </c>
      <c r="B51" s="322">
        <v>4</v>
      </c>
      <c r="C51" s="322"/>
      <c r="D51" s="322"/>
      <c r="E51" s="194">
        <v>1</v>
      </c>
      <c r="F51" s="330">
        <v>4</v>
      </c>
      <c r="G51" s="322"/>
      <c r="H51" s="194">
        <v>5</v>
      </c>
      <c r="I51" s="331"/>
      <c r="J51" s="194"/>
      <c r="K51" s="194"/>
      <c r="L51" s="194"/>
      <c r="M51" s="194"/>
      <c r="N51" s="194"/>
    </row>
    <row r="52" spans="1:14" ht="23.25">
      <c r="A52" s="171" t="s">
        <v>411</v>
      </c>
      <c r="B52" s="322">
        <v>50</v>
      </c>
      <c r="C52" s="322"/>
      <c r="D52" s="322">
        <v>3</v>
      </c>
      <c r="E52" s="194">
        <v>29</v>
      </c>
      <c r="F52" s="330">
        <v>18</v>
      </c>
      <c r="G52" s="322"/>
      <c r="H52" s="194"/>
      <c r="I52" s="331"/>
      <c r="J52" s="194"/>
      <c r="K52" s="194"/>
      <c r="L52" s="194"/>
      <c r="M52" s="194"/>
      <c r="N52" s="194"/>
    </row>
    <row r="53" spans="1:14" ht="23.25">
      <c r="A53" s="171" t="s">
        <v>412</v>
      </c>
      <c r="B53" s="322">
        <v>50</v>
      </c>
      <c r="C53" s="322"/>
      <c r="D53" s="322">
        <v>12</v>
      </c>
      <c r="E53" s="194">
        <v>35</v>
      </c>
      <c r="F53" s="330">
        <v>40</v>
      </c>
      <c r="G53" s="322">
        <v>96</v>
      </c>
      <c r="H53" s="194">
        <v>183</v>
      </c>
      <c r="I53" s="331"/>
      <c r="J53" s="194"/>
      <c r="K53" s="194"/>
      <c r="L53" s="194"/>
      <c r="M53" s="194"/>
      <c r="N53" s="194"/>
    </row>
    <row r="54" spans="1:14" ht="23.25">
      <c r="A54" s="326" t="s">
        <v>413</v>
      </c>
      <c r="B54" s="322">
        <v>14</v>
      </c>
      <c r="C54" s="322"/>
      <c r="D54" s="322" t="s">
        <v>228</v>
      </c>
      <c r="E54" s="330">
        <v>14</v>
      </c>
      <c r="F54" s="330" t="s">
        <v>228</v>
      </c>
      <c r="G54" s="322" t="s">
        <v>228</v>
      </c>
      <c r="H54" s="194">
        <v>14</v>
      </c>
      <c r="I54" s="331"/>
      <c r="J54" s="194"/>
      <c r="K54" s="194"/>
      <c r="L54" s="194"/>
      <c r="M54" s="194"/>
      <c r="N54" s="194"/>
    </row>
    <row r="55" spans="1:14" ht="23.25">
      <c r="A55" s="163" t="s">
        <v>203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</row>
    <row r="56" spans="1:14" s="174" customFormat="1" ht="23.25">
      <c r="A56" s="211" t="s">
        <v>39</v>
      </c>
      <c r="B56" s="171">
        <v>171</v>
      </c>
      <c r="C56" s="171"/>
      <c r="D56" s="322">
        <v>5</v>
      </c>
      <c r="E56" s="322">
        <v>10</v>
      </c>
      <c r="F56" s="322">
        <v>30</v>
      </c>
      <c r="G56" s="322">
        <v>45</v>
      </c>
      <c r="H56" s="322"/>
      <c r="I56" s="322"/>
      <c r="J56" s="171"/>
      <c r="K56" s="171"/>
      <c r="L56" s="171"/>
      <c r="M56" s="171"/>
      <c r="N56" s="171"/>
    </row>
    <row r="57" spans="1:14" s="174" customFormat="1" ht="23.25">
      <c r="A57" s="211" t="s">
        <v>30</v>
      </c>
      <c r="B57" s="171">
        <v>171</v>
      </c>
      <c r="C57" s="322"/>
      <c r="D57" s="322"/>
      <c r="E57" s="322"/>
      <c r="F57" s="322"/>
      <c r="G57" s="322"/>
      <c r="H57" s="322"/>
      <c r="I57" s="322"/>
      <c r="J57" s="329">
        <v>42486</v>
      </c>
      <c r="K57" s="329"/>
      <c r="L57" s="329"/>
      <c r="M57" s="329"/>
      <c r="N57" s="171"/>
    </row>
    <row r="58" spans="1:14" s="174" customFormat="1" ht="23.25">
      <c r="A58" s="211" t="s">
        <v>204</v>
      </c>
      <c r="B58" s="322">
        <v>120</v>
      </c>
      <c r="C58" s="322"/>
      <c r="D58" s="322"/>
      <c r="E58" s="322"/>
      <c r="F58" s="322"/>
      <c r="G58" s="322"/>
      <c r="H58" s="322"/>
      <c r="I58" s="322"/>
      <c r="J58" s="192">
        <v>41888</v>
      </c>
      <c r="K58" s="171"/>
      <c r="L58" s="171"/>
      <c r="M58" s="171"/>
      <c r="N58" s="171"/>
    </row>
    <row r="59" spans="1:14" ht="23.25">
      <c r="A59" s="333"/>
      <c r="B59" s="322"/>
      <c r="C59" s="322"/>
      <c r="D59" s="322"/>
      <c r="E59" s="322"/>
      <c r="F59" s="322"/>
      <c r="G59" s="322"/>
      <c r="H59" s="322"/>
      <c r="I59" s="322"/>
      <c r="J59" s="334"/>
      <c r="K59" s="334"/>
      <c r="L59" s="334"/>
      <c r="M59" s="334"/>
      <c r="N59" s="194"/>
    </row>
    <row r="60" spans="1:14" ht="23.25">
      <c r="A60" s="187"/>
      <c r="B60" s="322"/>
      <c r="C60" s="322"/>
      <c r="D60" s="322"/>
      <c r="E60" s="322"/>
      <c r="F60" s="322"/>
      <c r="G60" s="322"/>
      <c r="H60" s="322"/>
      <c r="I60" s="322"/>
      <c r="J60" s="334"/>
      <c r="K60" s="334"/>
      <c r="L60" s="334"/>
      <c r="M60" s="334"/>
      <c r="N60" s="194"/>
    </row>
    <row r="61" spans="1:14" s="174" customFormat="1" ht="23.25">
      <c r="A61" s="211" t="s">
        <v>212</v>
      </c>
      <c r="B61" s="171"/>
      <c r="C61" s="171"/>
      <c r="D61" s="171"/>
      <c r="E61" s="171"/>
      <c r="F61" s="171"/>
      <c r="G61" s="171"/>
      <c r="H61" s="171"/>
      <c r="I61" s="171"/>
      <c r="J61" s="329"/>
      <c r="K61" s="335"/>
      <c r="L61" s="171"/>
      <c r="M61" s="171"/>
      <c r="N61" s="171"/>
    </row>
    <row r="62" spans="1:14" s="174" customFormat="1" ht="23.25">
      <c r="A62" s="171" t="s">
        <v>31</v>
      </c>
      <c r="B62" s="171">
        <v>15</v>
      </c>
      <c r="C62" s="171"/>
      <c r="D62" s="171">
        <v>3</v>
      </c>
      <c r="E62" s="171">
        <v>8</v>
      </c>
      <c r="F62" s="171">
        <v>4</v>
      </c>
      <c r="G62" s="171">
        <v>15</v>
      </c>
      <c r="H62" s="171"/>
      <c r="I62" s="171"/>
      <c r="J62" s="171"/>
      <c r="K62" s="171"/>
      <c r="L62" s="171"/>
      <c r="M62" s="171"/>
      <c r="N62" s="171"/>
    </row>
    <row r="63" spans="1:14" s="174" customFormat="1" ht="23.25">
      <c r="A63" s="171" t="s">
        <v>32</v>
      </c>
      <c r="B63" s="171">
        <v>71</v>
      </c>
      <c r="C63" s="171"/>
      <c r="D63" s="171">
        <v>6</v>
      </c>
      <c r="E63" s="171">
        <v>64</v>
      </c>
      <c r="F63" s="171">
        <v>1</v>
      </c>
      <c r="G63" s="171">
        <v>71</v>
      </c>
      <c r="H63" s="171"/>
      <c r="I63" s="171"/>
      <c r="J63" s="171"/>
      <c r="K63" s="171"/>
      <c r="L63" s="171"/>
      <c r="M63" s="171"/>
      <c r="N63" s="171"/>
    </row>
    <row r="64" spans="1:14" s="174" customFormat="1" ht="23.25">
      <c r="A64" s="171" t="s">
        <v>33</v>
      </c>
      <c r="B64" s="171">
        <v>101</v>
      </c>
      <c r="C64" s="171"/>
      <c r="D64" s="322" t="s">
        <v>228</v>
      </c>
      <c r="E64" s="171">
        <v>96</v>
      </c>
      <c r="F64" s="171">
        <v>5</v>
      </c>
      <c r="G64" s="171">
        <v>101</v>
      </c>
      <c r="H64" s="171"/>
      <c r="I64" s="171"/>
      <c r="J64" s="171"/>
      <c r="K64" s="171"/>
      <c r="L64" s="171"/>
      <c r="M64" s="171"/>
      <c r="N64" s="171"/>
    </row>
    <row r="65" spans="1:14" s="174" customFormat="1" ht="23.25">
      <c r="A65" s="211" t="s">
        <v>213</v>
      </c>
      <c r="B65" s="322"/>
      <c r="C65" s="322"/>
      <c r="D65" s="322"/>
      <c r="E65" s="322"/>
      <c r="F65" s="322"/>
      <c r="G65" s="322"/>
      <c r="H65" s="322"/>
      <c r="I65" s="322"/>
      <c r="J65" s="171"/>
      <c r="K65" s="171"/>
      <c r="L65" s="171"/>
      <c r="M65" s="171"/>
      <c r="N65" s="171"/>
    </row>
    <row r="66" spans="1:14" s="174" customFormat="1" ht="23.25">
      <c r="A66" s="171" t="s">
        <v>31</v>
      </c>
      <c r="B66" s="322"/>
      <c r="C66" s="336" t="s">
        <v>228</v>
      </c>
      <c r="D66" s="336" t="s">
        <v>228</v>
      </c>
      <c r="E66" s="336" t="s">
        <v>228</v>
      </c>
      <c r="F66" s="336">
        <v>1</v>
      </c>
      <c r="G66" s="336" t="s">
        <v>228</v>
      </c>
      <c r="H66" s="336">
        <v>1</v>
      </c>
      <c r="I66" s="322">
        <v>5.26</v>
      </c>
      <c r="J66" s="171"/>
      <c r="K66" s="171"/>
      <c r="L66" s="171"/>
      <c r="M66" s="171"/>
      <c r="N66" s="171"/>
    </row>
    <row r="67" spans="1:14" s="174" customFormat="1" ht="23.25">
      <c r="A67" s="171" t="s">
        <v>32</v>
      </c>
      <c r="B67" s="322"/>
      <c r="C67" s="336" t="s">
        <v>228</v>
      </c>
      <c r="D67" s="336" t="s">
        <v>228</v>
      </c>
      <c r="E67" s="336">
        <v>6</v>
      </c>
      <c r="F67" s="336" t="s">
        <v>228</v>
      </c>
      <c r="G67" s="336" t="s">
        <v>228</v>
      </c>
      <c r="H67" s="336">
        <v>6</v>
      </c>
      <c r="I67" s="322">
        <v>31.58</v>
      </c>
      <c r="J67" s="171"/>
      <c r="K67" s="171"/>
      <c r="L67" s="171"/>
      <c r="M67" s="171"/>
      <c r="N67" s="171"/>
    </row>
    <row r="68" spans="1:14" s="174" customFormat="1" ht="23.25">
      <c r="A68" s="171" t="s">
        <v>33</v>
      </c>
      <c r="B68" s="322"/>
      <c r="C68" s="336" t="s">
        <v>228</v>
      </c>
      <c r="D68" s="336" t="s">
        <v>228</v>
      </c>
      <c r="E68" s="336">
        <v>11</v>
      </c>
      <c r="F68" s="336">
        <v>1</v>
      </c>
      <c r="G68" s="336" t="s">
        <v>228</v>
      </c>
      <c r="H68" s="336">
        <v>12</v>
      </c>
      <c r="I68" s="322">
        <v>63.16</v>
      </c>
      <c r="J68" s="171"/>
      <c r="K68" s="171"/>
      <c r="L68" s="171"/>
      <c r="M68" s="171"/>
      <c r="N68" s="171"/>
    </row>
  </sheetData>
  <sheetProtection/>
  <mergeCells count="14"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  <mergeCell ref="K5:K6"/>
    <mergeCell ref="L5:L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5" max="255" man="1"/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23"/>
  <sheetViews>
    <sheetView zoomScalePageLayoutView="0" workbookViewId="0" topLeftCell="A109">
      <selection activeCell="A124" sqref="A124"/>
    </sheetView>
  </sheetViews>
  <sheetFormatPr defaultColWidth="7.57421875" defaultRowHeight="12.75"/>
  <cols>
    <col min="1" max="1" width="44.7109375" style="291" customWidth="1"/>
    <col min="2" max="3" width="11.7109375" style="291" customWidth="1"/>
    <col min="4" max="7" width="9.7109375" style="291" customWidth="1"/>
    <col min="8" max="8" width="10.7109375" style="291" customWidth="1"/>
    <col min="9" max="14" width="13.140625" style="291" customWidth="1"/>
    <col min="15" max="16384" width="7.57421875" style="291" customWidth="1"/>
  </cols>
  <sheetData>
    <row r="1" ht="24">
      <c r="N1" s="292"/>
    </row>
    <row r="2" spans="1:14" ht="27.75">
      <c r="A2" s="435" t="s">
        <v>304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ht="27.75">
      <c r="A3" s="435" t="s">
        <v>89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4" ht="27.75">
      <c r="A4" s="436" t="s">
        <v>374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5" spans="1:16" s="295" customFormat="1" ht="132.75" customHeight="1">
      <c r="A5" s="437" t="s">
        <v>6</v>
      </c>
      <c r="B5" s="432" t="s">
        <v>9</v>
      </c>
      <c r="C5" s="432" t="s">
        <v>91</v>
      </c>
      <c r="D5" s="439" t="s">
        <v>92</v>
      </c>
      <c r="E5" s="440"/>
      <c r="F5" s="440"/>
      <c r="G5" s="441"/>
      <c r="H5" s="432" t="s">
        <v>0</v>
      </c>
      <c r="I5" s="428" t="s">
        <v>1</v>
      </c>
      <c r="J5" s="430" t="s">
        <v>10</v>
      </c>
      <c r="K5" s="432" t="s">
        <v>3</v>
      </c>
      <c r="L5" s="432" t="s">
        <v>2</v>
      </c>
      <c r="M5" s="432" t="s">
        <v>4</v>
      </c>
      <c r="N5" s="432" t="s">
        <v>5</v>
      </c>
      <c r="O5" s="294"/>
      <c r="P5" s="294"/>
    </row>
    <row r="6" spans="1:16" s="295" customFormat="1" ht="28.5" customHeight="1">
      <c r="A6" s="438"/>
      <c r="B6" s="434"/>
      <c r="C6" s="434"/>
      <c r="D6" s="296" t="s">
        <v>34</v>
      </c>
      <c r="E6" s="296" t="s">
        <v>35</v>
      </c>
      <c r="F6" s="296" t="s">
        <v>36</v>
      </c>
      <c r="G6" s="296" t="s">
        <v>37</v>
      </c>
      <c r="H6" s="434"/>
      <c r="I6" s="429"/>
      <c r="J6" s="431"/>
      <c r="K6" s="433"/>
      <c r="L6" s="434"/>
      <c r="M6" s="434"/>
      <c r="N6" s="434"/>
      <c r="O6" s="294"/>
      <c r="P6" s="294"/>
    </row>
    <row r="7" spans="1:16" s="295" customFormat="1" ht="24" customHeight="1">
      <c r="A7" s="297" t="s">
        <v>7</v>
      </c>
      <c r="B7" s="298"/>
      <c r="C7" s="298"/>
      <c r="D7" s="298"/>
      <c r="E7" s="298"/>
      <c r="F7" s="298"/>
      <c r="G7" s="298"/>
      <c r="H7" s="298"/>
      <c r="I7" s="299"/>
      <c r="J7" s="300"/>
      <c r="K7" s="286"/>
      <c r="L7" s="298"/>
      <c r="M7" s="298"/>
      <c r="N7" s="298"/>
      <c r="O7" s="294"/>
      <c r="P7" s="294"/>
    </row>
    <row r="8" spans="1:16" s="305" customFormat="1" ht="26.25" customHeight="1">
      <c r="A8" s="301" t="s">
        <v>94</v>
      </c>
      <c r="B8" s="296"/>
      <c r="C8" s="296"/>
      <c r="D8" s="296"/>
      <c r="E8" s="296"/>
      <c r="F8" s="296"/>
      <c r="G8" s="296"/>
      <c r="H8" s="296"/>
      <c r="I8" s="302"/>
      <c r="J8" s="303"/>
      <c r="K8" s="296"/>
      <c r="L8" s="296"/>
      <c r="M8" s="296"/>
      <c r="N8" s="296"/>
      <c r="O8" s="304"/>
      <c r="P8" s="304"/>
    </row>
    <row r="9" spans="1:14" s="270" customFormat="1" ht="24">
      <c r="A9" s="260" t="s">
        <v>8</v>
      </c>
      <c r="B9" s="261"/>
      <c r="C9" s="261"/>
      <c r="D9" s="261"/>
      <c r="E9" s="261"/>
      <c r="F9" s="261"/>
      <c r="G9" s="261"/>
      <c r="H9" s="261"/>
      <c r="I9" s="262"/>
      <c r="J9" s="263"/>
      <c r="K9" s="261"/>
      <c r="L9" s="261"/>
      <c r="M9" s="261"/>
      <c r="N9" s="261"/>
    </row>
    <row r="10" spans="1:14" s="270" customFormat="1" ht="24">
      <c r="A10" s="260" t="s">
        <v>96</v>
      </c>
      <c r="B10" s="261"/>
      <c r="C10" s="261"/>
      <c r="D10" s="261"/>
      <c r="E10" s="261"/>
      <c r="F10" s="261"/>
      <c r="G10" s="261"/>
      <c r="H10" s="261"/>
      <c r="I10" s="262"/>
      <c r="J10" s="263"/>
      <c r="K10" s="261"/>
      <c r="L10" s="261"/>
      <c r="M10" s="261"/>
      <c r="N10" s="261"/>
    </row>
    <row r="11" spans="1:14" s="270" customFormat="1" ht="24">
      <c r="A11" s="269" t="s">
        <v>283</v>
      </c>
      <c r="B11" s="261">
        <v>420</v>
      </c>
      <c r="C11" s="261"/>
      <c r="D11" s="261"/>
      <c r="E11" s="261"/>
      <c r="F11" s="261"/>
      <c r="G11" s="261"/>
      <c r="H11" s="261"/>
      <c r="I11" s="262"/>
      <c r="J11" s="263"/>
      <c r="K11" s="261"/>
      <c r="L11" s="261"/>
      <c r="M11" s="261"/>
      <c r="N11" s="261"/>
    </row>
    <row r="12" spans="1:14" s="270" customFormat="1" ht="24">
      <c r="A12" s="306" t="s">
        <v>375</v>
      </c>
      <c r="B12" s="261"/>
      <c r="C12" s="261"/>
      <c r="D12" s="261"/>
      <c r="E12" s="261"/>
      <c r="F12" s="261"/>
      <c r="G12" s="261"/>
      <c r="H12" s="261"/>
      <c r="I12" s="262"/>
      <c r="J12" s="263"/>
      <c r="K12" s="261"/>
      <c r="L12" s="261"/>
      <c r="M12" s="261"/>
      <c r="N12" s="261"/>
    </row>
    <row r="13" spans="1:14" s="270" customFormat="1" ht="24">
      <c r="A13" s="306" t="s">
        <v>376</v>
      </c>
      <c r="B13" s="261"/>
      <c r="C13" s="261"/>
      <c r="D13" s="261"/>
      <c r="E13" s="261"/>
      <c r="F13" s="261"/>
      <c r="G13" s="261"/>
      <c r="H13" s="261"/>
      <c r="I13" s="262"/>
      <c r="J13" s="263"/>
      <c r="K13" s="261"/>
      <c r="L13" s="261"/>
      <c r="M13" s="261"/>
      <c r="N13" s="261"/>
    </row>
    <row r="14" spans="1:14" s="270" customFormat="1" ht="24">
      <c r="A14" s="306"/>
      <c r="B14" s="261"/>
      <c r="C14" s="261"/>
      <c r="D14" s="261"/>
      <c r="E14" s="261"/>
      <c r="F14" s="261"/>
      <c r="G14" s="261"/>
      <c r="H14" s="261"/>
      <c r="I14" s="262"/>
      <c r="J14" s="263"/>
      <c r="K14" s="261"/>
      <c r="L14" s="261"/>
      <c r="M14" s="261"/>
      <c r="N14" s="261"/>
    </row>
    <row r="15" spans="1:14" s="270" customFormat="1" ht="24">
      <c r="A15" s="260" t="s">
        <v>11</v>
      </c>
      <c r="B15" s="261">
        <v>560</v>
      </c>
      <c r="C15" s="261"/>
      <c r="D15" s="261"/>
      <c r="E15" s="261"/>
      <c r="F15" s="261"/>
      <c r="G15" s="261"/>
      <c r="H15" s="261"/>
      <c r="I15" s="262"/>
      <c r="J15" s="263"/>
      <c r="K15" s="261"/>
      <c r="L15" s="261"/>
      <c r="M15" s="261"/>
      <c r="N15" s="261"/>
    </row>
    <row r="16" spans="1:14" s="270" customFormat="1" ht="24">
      <c r="A16" s="269" t="s">
        <v>377</v>
      </c>
      <c r="B16" s="261"/>
      <c r="C16" s="261"/>
      <c r="D16" s="261"/>
      <c r="E16" s="261"/>
      <c r="F16" s="261"/>
      <c r="G16" s="261"/>
      <c r="H16" s="261"/>
      <c r="I16" s="262"/>
      <c r="J16" s="263"/>
      <c r="K16" s="261"/>
      <c r="L16" s="261"/>
      <c r="M16" s="261"/>
      <c r="N16" s="261"/>
    </row>
    <row r="17" spans="1:14" ht="24">
      <c r="A17" s="287" t="s">
        <v>378</v>
      </c>
      <c r="B17" s="307">
        <v>40</v>
      </c>
      <c r="C17" s="275" t="s">
        <v>228</v>
      </c>
      <c r="D17" s="307">
        <v>11</v>
      </c>
      <c r="E17" s="307">
        <v>22</v>
      </c>
      <c r="F17" s="307">
        <v>22</v>
      </c>
      <c r="G17" s="275" t="s">
        <v>228</v>
      </c>
      <c r="H17" s="307">
        <v>55</v>
      </c>
      <c r="I17" s="308">
        <v>1.37</v>
      </c>
      <c r="J17" s="290"/>
      <c r="K17" s="288"/>
      <c r="L17" s="288"/>
      <c r="M17" s="288"/>
      <c r="N17" s="288"/>
    </row>
    <row r="18" spans="1:14" ht="24">
      <c r="A18" s="309" t="s">
        <v>379</v>
      </c>
      <c r="B18" s="307"/>
      <c r="C18" s="275"/>
      <c r="D18" s="307"/>
      <c r="E18" s="307"/>
      <c r="F18" s="307"/>
      <c r="G18" s="275"/>
      <c r="H18" s="307"/>
      <c r="I18" s="308"/>
      <c r="J18" s="290"/>
      <c r="K18" s="288"/>
      <c r="L18" s="288"/>
      <c r="M18" s="288"/>
      <c r="N18" s="288"/>
    </row>
    <row r="19" spans="1:14" ht="24">
      <c r="A19" s="287" t="s">
        <v>380</v>
      </c>
      <c r="B19" s="307">
        <v>40</v>
      </c>
      <c r="C19" s="275" t="s">
        <v>228</v>
      </c>
      <c r="D19" s="275" t="s">
        <v>228</v>
      </c>
      <c r="E19" s="307">
        <v>13</v>
      </c>
      <c r="F19" s="307">
        <v>7</v>
      </c>
      <c r="G19" s="275" t="s">
        <v>228</v>
      </c>
      <c r="H19" s="307">
        <v>20</v>
      </c>
      <c r="I19" s="308">
        <v>0.5</v>
      </c>
      <c r="J19" s="290"/>
      <c r="K19" s="288"/>
      <c r="L19" s="288"/>
      <c r="M19" s="288"/>
      <c r="N19" s="288"/>
    </row>
    <row r="20" spans="1:14" ht="24">
      <c r="A20" s="287"/>
      <c r="B20" s="307"/>
      <c r="C20" s="275"/>
      <c r="D20" s="275"/>
      <c r="E20" s="307"/>
      <c r="F20" s="307"/>
      <c r="G20" s="275"/>
      <c r="H20" s="307"/>
      <c r="I20" s="308"/>
      <c r="J20" s="290"/>
      <c r="K20" s="288"/>
      <c r="L20" s="288"/>
      <c r="M20" s="288"/>
      <c r="N20" s="288"/>
    </row>
    <row r="21" spans="1:14" s="270" customFormat="1" ht="24">
      <c r="A21" s="260" t="s">
        <v>12</v>
      </c>
      <c r="B21" s="261">
        <v>840</v>
      </c>
      <c r="C21" s="261"/>
      <c r="D21" s="261"/>
      <c r="E21" s="261"/>
      <c r="F21" s="261"/>
      <c r="G21" s="261"/>
      <c r="H21" s="261"/>
      <c r="I21" s="262"/>
      <c r="J21" s="263"/>
      <c r="K21" s="261"/>
      <c r="L21" s="261"/>
      <c r="M21" s="261"/>
      <c r="N21" s="261"/>
    </row>
    <row r="22" spans="1:14" s="270" customFormat="1" ht="24">
      <c r="A22" s="269" t="s">
        <v>381</v>
      </c>
      <c r="B22" s="261"/>
      <c r="C22" s="261"/>
      <c r="D22" s="261"/>
      <c r="E22" s="261"/>
      <c r="F22" s="261"/>
      <c r="G22" s="261"/>
      <c r="H22" s="261"/>
      <c r="I22" s="262"/>
      <c r="J22" s="263"/>
      <c r="K22" s="261"/>
      <c r="L22" s="261"/>
      <c r="M22" s="261"/>
      <c r="N22" s="261"/>
    </row>
    <row r="23" spans="1:14" s="270" customFormat="1" ht="24">
      <c r="A23" s="306" t="s">
        <v>382</v>
      </c>
      <c r="B23" s="275">
        <v>80</v>
      </c>
      <c r="C23" s="275" t="s">
        <v>228</v>
      </c>
      <c r="D23" s="275" t="s">
        <v>228</v>
      </c>
      <c r="E23" s="275">
        <v>5</v>
      </c>
      <c r="F23" s="275">
        <v>20</v>
      </c>
      <c r="G23" s="275" t="s">
        <v>228</v>
      </c>
      <c r="H23" s="275">
        <v>25</v>
      </c>
      <c r="I23" s="310">
        <v>0.3125</v>
      </c>
      <c r="J23" s="263"/>
      <c r="K23" s="261"/>
      <c r="L23" s="261"/>
      <c r="M23" s="261"/>
      <c r="N23" s="261"/>
    </row>
    <row r="24" spans="1:14" s="270" customFormat="1" ht="24">
      <c r="A24" s="269" t="s">
        <v>383</v>
      </c>
      <c r="B24" s="275"/>
      <c r="C24" s="275"/>
      <c r="D24" s="275"/>
      <c r="E24" s="275"/>
      <c r="F24" s="275"/>
      <c r="G24" s="275"/>
      <c r="H24" s="275"/>
      <c r="I24" s="310"/>
      <c r="J24" s="263"/>
      <c r="K24" s="261"/>
      <c r="L24" s="261"/>
      <c r="M24" s="261"/>
      <c r="N24" s="261"/>
    </row>
    <row r="25" spans="1:14" s="270" customFormat="1" ht="24">
      <c r="A25" s="306" t="s">
        <v>384</v>
      </c>
      <c r="B25" s="275">
        <v>400</v>
      </c>
      <c r="C25" s="275" t="s">
        <v>228</v>
      </c>
      <c r="D25" s="275">
        <v>40</v>
      </c>
      <c r="E25" s="275">
        <v>50</v>
      </c>
      <c r="F25" s="275">
        <v>40</v>
      </c>
      <c r="G25" s="275">
        <v>20</v>
      </c>
      <c r="H25" s="275">
        <v>150</v>
      </c>
      <c r="I25" s="310">
        <v>0.375</v>
      </c>
      <c r="J25" s="263"/>
      <c r="K25" s="261"/>
      <c r="L25" s="261"/>
      <c r="M25" s="261"/>
      <c r="N25" s="261"/>
    </row>
    <row r="26" spans="1:14" s="270" customFormat="1" ht="24">
      <c r="A26" s="269"/>
      <c r="B26" s="261"/>
      <c r="C26" s="275"/>
      <c r="D26" s="275"/>
      <c r="E26" s="261"/>
      <c r="F26" s="261"/>
      <c r="G26" s="275"/>
      <c r="H26" s="261"/>
      <c r="I26" s="310"/>
      <c r="J26" s="263"/>
      <c r="K26" s="261"/>
      <c r="L26" s="261"/>
      <c r="M26" s="261"/>
      <c r="N26" s="261"/>
    </row>
    <row r="27" spans="1:14" s="270" customFormat="1" ht="24">
      <c r="A27" s="260" t="s">
        <v>13</v>
      </c>
      <c r="B27" s="261">
        <v>1400</v>
      </c>
      <c r="C27" s="261"/>
      <c r="D27" s="261"/>
      <c r="E27" s="261"/>
      <c r="F27" s="261"/>
      <c r="G27" s="261"/>
      <c r="H27" s="261"/>
      <c r="I27" s="262"/>
      <c r="J27" s="263"/>
      <c r="K27" s="261"/>
      <c r="L27" s="261"/>
      <c r="M27" s="261"/>
      <c r="N27" s="261"/>
    </row>
    <row r="28" spans="1:14" s="270" customFormat="1" ht="24">
      <c r="A28" s="264" t="s">
        <v>317</v>
      </c>
      <c r="B28" s="261"/>
      <c r="C28" s="261"/>
      <c r="D28" s="261"/>
      <c r="E28" s="261"/>
      <c r="F28" s="261"/>
      <c r="G28" s="261"/>
      <c r="H28" s="261"/>
      <c r="I28" s="262"/>
      <c r="J28" s="263"/>
      <c r="K28" s="261"/>
      <c r="L28" s="261"/>
      <c r="M28" s="261"/>
      <c r="N28" s="261"/>
    </row>
    <row r="29" spans="1:14" s="270" customFormat="1" ht="24">
      <c r="A29" s="260" t="s">
        <v>14</v>
      </c>
      <c r="B29" s="261">
        <v>100</v>
      </c>
      <c r="C29" s="261"/>
      <c r="D29" s="261"/>
      <c r="E29" s="261"/>
      <c r="F29" s="261"/>
      <c r="G29" s="261"/>
      <c r="H29" s="261"/>
      <c r="I29" s="262"/>
      <c r="J29" s="263"/>
      <c r="K29" s="261"/>
      <c r="L29" s="261"/>
      <c r="M29" s="261"/>
      <c r="N29" s="261"/>
    </row>
    <row r="30" spans="1:14" s="270" customFormat="1" ht="24">
      <c r="A30" s="260" t="s">
        <v>151</v>
      </c>
      <c r="B30" s="261">
        <v>20</v>
      </c>
      <c r="C30" s="261">
        <v>20</v>
      </c>
      <c r="D30" s="261"/>
      <c r="E30" s="261">
        <v>20</v>
      </c>
      <c r="F30" s="261"/>
      <c r="G30" s="261"/>
      <c r="H30" s="261"/>
      <c r="I30" s="262"/>
      <c r="J30" s="263"/>
      <c r="K30" s="261"/>
      <c r="L30" s="261"/>
      <c r="M30" s="261"/>
      <c r="N30" s="261"/>
    </row>
    <row r="31" spans="1:14" ht="48">
      <c r="A31" s="265" t="s">
        <v>24</v>
      </c>
      <c r="B31" s="266"/>
      <c r="C31" s="266"/>
      <c r="D31" s="266"/>
      <c r="E31" s="266"/>
      <c r="F31" s="266"/>
      <c r="G31" s="266"/>
      <c r="H31" s="266"/>
      <c r="I31" s="267"/>
      <c r="J31" s="268"/>
      <c r="K31" s="266"/>
      <c r="L31" s="266"/>
      <c r="M31" s="266"/>
      <c r="N31" s="266"/>
    </row>
    <row r="32" spans="1:14" s="270" customFormat="1" ht="24">
      <c r="A32" s="260" t="s">
        <v>15</v>
      </c>
      <c r="B32" s="261"/>
      <c r="C32" s="261"/>
      <c r="D32" s="261"/>
      <c r="E32" s="261"/>
      <c r="F32" s="261"/>
      <c r="G32" s="261"/>
      <c r="H32" s="261"/>
      <c r="I32" s="262"/>
      <c r="J32" s="263"/>
      <c r="K32" s="261"/>
      <c r="L32" s="261"/>
      <c r="M32" s="261"/>
      <c r="N32" s="261"/>
    </row>
    <row r="33" spans="1:14" s="270" customFormat="1" ht="24">
      <c r="A33" s="260" t="s">
        <v>16</v>
      </c>
      <c r="B33" s="261"/>
      <c r="C33" s="261"/>
      <c r="D33" s="261"/>
      <c r="E33" s="261"/>
      <c r="F33" s="261"/>
      <c r="G33" s="261"/>
      <c r="H33" s="261"/>
      <c r="I33" s="262"/>
      <c r="J33" s="263"/>
      <c r="K33" s="261"/>
      <c r="L33" s="261"/>
      <c r="M33" s="261"/>
      <c r="N33" s="261"/>
    </row>
    <row r="34" spans="1:14" s="270" customFormat="1" ht="24">
      <c r="A34" s="260" t="s">
        <v>17</v>
      </c>
      <c r="B34" s="261"/>
      <c r="C34" s="261"/>
      <c r="D34" s="261"/>
      <c r="E34" s="261"/>
      <c r="F34" s="261"/>
      <c r="G34" s="261"/>
      <c r="H34" s="261"/>
      <c r="I34" s="262"/>
      <c r="J34" s="263"/>
      <c r="K34" s="261"/>
      <c r="L34" s="261"/>
      <c r="M34" s="261"/>
      <c r="N34" s="261"/>
    </row>
    <row r="35" spans="1:14" s="270" customFormat="1" ht="24">
      <c r="A35" s="260" t="s">
        <v>18</v>
      </c>
      <c r="B35" s="261"/>
      <c r="C35" s="261"/>
      <c r="D35" s="261"/>
      <c r="E35" s="261"/>
      <c r="F35" s="261"/>
      <c r="G35" s="261"/>
      <c r="H35" s="261"/>
      <c r="I35" s="262"/>
      <c r="J35" s="263"/>
      <c r="K35" s="261"/>
      <c r="L35" s="261"/>
      <c r="M35" s="261"/>
      <c r="N35" s="261"/>
    </row>
    <row r="36" spans="1:14" ht="48">
      <c r="A36" s="265" t="s">
        <v>25</v>
      </c>
      <c r="B36" s="266"/>
      <c r="C36" s="266"/>
      <c r="D36" s="266"/>
      <c r="E36" s="266"/>
      <c r="F36" s="266"/>
      <c r="G36" s="266"/>
      <c r="H36" s="266"/>
      <c r="I36" s="267"/>
      <c r="J36" s="268"/>
      <c r="K36" s="266"/>
      <c r="L36" s="266"/>
      <c r="M36" s="266"/>
      <c r="N36" s="266"/>
    </row>
    <row r="37" spans="1:14" s="270" customFormat="1" ht="48">
      <c r="A37" s="269" t="s">
        <v>19</v>
      </c>
      <c r="B37" s="261"/>
      <c r="C37" s="261"/>
      <c r="D37" s="261"/>
      <c r="E37" s="261"/>
      <c r="F37" s="261"/>
      <c r="G37" s="261"/>
      <c r="H37" s="261"/>
      <c r="I37" s="262"/>
      <c r="J37" s="263"/>
      <c r="K37" s="261"/>
      <c r="L37" s="261"/>
      <c r="M37" s="261"/>
      <c r="N37" s="261"/>
    </row>
    <row r="38" spans="1:14" s="270" customFormat="1" ht="24">
      <c r="A38" s="260" t="s">
        <v>20</v>
      </c>
      <c r="B38" s="261"/>
      <c r="C38" s="261"/>
      <c r="D38" s="261"/>
      <c r="E38" s="261"/>
      <c r="F38" s="261"/>
      <c r="G38" s="261"/>
      <c r="H38" s="261"/>
      <c r="I38" s="262"/>
      <c r="J38" s="263"/>
      <c r="K38" s="261"/>
      <c r="L38" s="261"/>
      <c r="M38" s="261"/>
      <c r="N38" s="261"/>
    </row>
    <row r="39" spans="1:14" s="270" customFormat="1" ht="24">
      <c r="A39" s="260" t="s">
        <v>152</v>
      </c>
      <c r="C39" s="261"/>
      <c r="D39" s="261"/>
      <c r="E39" s="261"/>
      <c r="F39" s="261"/>
      <c r="G39" s="261"/>
      <c r="H39" s="261"/>
      <c r="I39" s="262"/>
      <c r="J39" s="263"/>
      <c r="K39" s="261"/>
      <c r="L39" s="261"/>
      <c r="M39" s="261"/>
      <c r="N39" s="261"/>
    </row>
    <row r="40" spans="1:14" s="270" customFormat="1" ht="24">
      <c r="A40" s="260" t="s">
        <v>154</v>
      </c>
      <c r="B40" s="261"/>
      <c r="C40" s="261"/>
      <c r="D40" s="261"/>
      <c r="E40" s="261"/>
      <c r="F40" s="261"/>
      <c r="G40" s="261"/>
      <c r="H40" s="261"/>
      <c r="I40" s="262"/>
      <c r="J40" s="263"/>
      <c r="K40" s="261"/>
      <c r="L40" s="261"/>
      <c r="M40" s="261"/>
      <c r="N40" s="261"/>
    </row>
    <row r="41" spans="1:14" s="270" customFormat="1" ht="24">
      <c r="A41" s="269" t="s">
        <v>155</v>
      </c>
      <c r="B41" s="261"/>
      <c r="C41" s="261"/>
      <c r="D41" s="261"/>
      <c r="E41" s="261"/>
      <c r="F41" s="261"/>
      <c r="G41" s="261"/>
      <c r="H41" s="261"/>
      <c r="I41" s="262"/>
      <c r="J41" s="263"/>
      <c r="K41" s="261"/>
      <c r="L41" s="261"/>
      <c r="M41" s="261"/>
      <c r="N41" s="261"/>
    </row>
    <row r="42" spans="1:14" ht="24">
      <c r="A42" s="271" t="s">
        <v>156</v>
      </c>
      <c r="B42" s="266"/>
      <c r="C42" s="266"/>
      <c r="D42" s="266"/>
      <c r="E42" s="266"/>
      <c r="F42" s="266"/>
      <c r="G42" s="266"/>
      <c r="H42" s="266"/>
      <c r="I42" s="267"/>
      <c r="J42" s="268"/>
      <c r="K42" s="266"/>
      <c r="L42" s="266"/>
      <c r="M42" s="266"/>
      <c r="N42" s="266"/>
    </row>
    <row r="43" spans="1:14" s="270" customFormat="1" ht="24">
      <c r="A43" s="272" t="s">
        <v>27</v>
      </c>
      <c r="B43" s="273">
        <v>36800</v>
      </c>
      <c r="C43" s="261">
        <v>8581</v>
      </c>
      <c r="D43" s="261">
        <v>432</v>
      </c>
      <c r="E43" s="273">
        <v>1685</v>
      </c>
      <c r="F43" s="261">
        <v>624</v>
      </c>
      <c r="G43" s="261">
        <v>113</v>
      </c>
      <c r="H43" s="273">
        <v>11435</v>
      </c>
      <c r="I43" s="274">
        <v>0.3107</v>
      </c>
      <c r="J43" s="263"/>
      <c r="K43" s="261"/>
      <c r="L43" s="261"/>
      <c r="M43" s="261"/>
      <c r="N43" s="261"/>
    </row>
    <row r="44" spans="1:14" s="270" customFormat="1" ht="24">
      <c r="A44" s="272" t="s">
        <v>28</v>
      </c>
      <c r="B44" s="261">
        <v>500</v>
      </c>
      <c r="C44" s="261">
        <v>187</v>
      </c>
      <c r="D44" s="261">
        <v>57</v>
      </c>
      <c r="E44" s="261">
        <v>168</v>
      </c>
      <c r="F44" s="261">
        <v>30</v>
      </c>
      <c r="G44" s="261">
        <v>15</v>
      </c>
      <c r="H44" s="261">
        <v>457</v>
      </c>
      <c r="I44" s="274">
        <v>0.914</v>
      </c>
      <c r="J44" s="263"/>
      <c r="K44" s="261"/>
      <c r="L44" s="261"/>
      <c r="M44" s="261"/>
      <c r="N44" s="261"/>
    </row>
    <row r="45" spans="1:14" s="270" customFormat="1" ht="24">
      <c r="A45" s="272" t="s">
        <v>29</v>
      </c>
      <c r="B45" s="261"/>
      <c r="C45" s="261"/>
      <c r="D45" s="261"/>
      <c r="E45" s="261"/>
      <c r="F45" s="261"/>
      <c r="G45" s="261"/>
      <c r="H45" s="261"/>
      <c r="I45" s="262"/>
      <c r="J45" s="263"/>
      <c r="K45" s="261"/>
      <c r="L45" s="261"/>
      <c r="M45" s="261"/>
      <c r="N45" s="261"/>
    </row>
    <row r="46" spans="1:14" s="270" customFormat="1" ht="24">
      <c r="A46" s="261" t="s">
        <v>318</v>
      </c>
      <c r="B46" s="261">
        <v>1000</v>
      </c>
      <c r="C46" s="261">
        <v>285</v>
      </c>
      <c r="D46" s="261">
        <v>22</v>
      </c>
      <c r="E46" s="261">
        <v>65</v>
      </c>
      <c r="F46" s="261">
        <v>23</v>
      </c>
      <c r="G46" s="261">
        <v>7</v>
      </c>
      <c r="H46" s="261">
        <v>402</v>
      </c>
      <c r="I46" s="274">
        <v>0.402</v>
      </c>
      <c r="J46" s="263"/>
      <c r="K46" s="261"/>
      <c r="L46" s="261"/>
      <c r="M46" s="261"/>
      <c r="N46" s="261"/>
    </row>
    <row r="47" spans="1:14" s="270" customFormat="1" ht="24">
      <c r="A47" s="261" t="s">
        <v>319</v>
      </c>
      <c r="B47" s="261">
        <v>3000</v>
      </c>
      <c r="C47" s="261">
        <v>680</v>
      </c>
      <c r="D47" s="261">
        <v>80</v>
      </c>
      <c r="E47" s="261">
        <v>341</v>
      </c>
      <c r="F47" s="261">
        <v>63</v>
      </c>
      <c r="G47" s="261">
        <v>11</v>
      </c>
      <c r="H47" s="273">
        <v>1175</v>
      </c>
      <c r="I47" s="274">
        <v>0.3917</v>
      </c>
      <c r="J47" s="263"/>
      <c r="K47" s="261"/>
      <c r="L47" s="261"/>
      <c r="M47" s="261"/>
      <c r="N47" s="261"/>
    </row>
    <row r="48" spans="1:14" s="270" customFormat="1" ht="24">
      <c r="A48" s="261" t="s">
        <v>320</v>
      </c>
      <c r="B48" s="261">
        <v>1000</v>
      </c>
      <c r="C48" s="275" t="s">
        <v>228</v>
      </c>
      <c r="D48" s="261">
        <v>12</v>
      </c>
      <c r="E48" s="261">
        <v>53</v>
      </c>
      <c r="F48" s="261">
        <v>10</v>
      </c>
      <c r="G48" s="275" t="s">
        <v>228</v>
      </c>
      <c r="H48" s="261">
        <v>75</v>
      </c>
      <c r="I48" s="274">
        <v>0.075</v>
      </c>
      <c r="J48" s="263"/>
      <c r="K48" s="261"/>
      <c r="L48" s="261"/>
      <c r="M48" s="261"/>
      <c r="N48" s="261"/>
    </row>
    <row r="49" spans="1:14" s="270" customFormat="1" ht="24">
      <c r="A49" s="276" t="s">
        <v>167</v>
      </c>
      <c r="B49" s="277"/>
      <c r="C49" s="277"/>
      <c r="D49" s="277"/>
      <c r="E49" s="277"/>
      <c r="F49" s="277"/>
      <c r="G49" s="277"/>
      <c r="H49" s="277"/>
      <c r="I49" s="278"/>
      <c r="J49" s="279"/>
      <c r="K49" s="277"/>
      <c r="L49" s="277"/>
      <c r="M49" s="277"/>
      <c r="N49" s="277"/>
    </row>
    <row r="50" spans="1:14" s="270" customFormat="1" ht="24">
      <c r="A50" s="260" t="s">
        <v>321</v>
      </c>
      <c r="B50" s="261"/>
      <c r="C50" s="261"/>
      <c r="D50" s="261"/>
      <c r="E50" s="261"/>
      <c r="F50" s="261"/>
      <c r="G50" s="261"/>
      <c r="H50" s="261"/>
      <c r="I50" s="262"/>
      <c r="J50" s="263"/>
      <c r="K50" s="261"/>
      <c r="L50" s="261"/>
      <c r="M50" s="261"/>
      <c r="N50" s="261"/>
    </row>
    <row r="51" spans="1:14" s="270" customFormat="1" ht="24">
      <c r="A51" s="264" t="s">
        <v>322</v>
      </c>
      <c r="B51" s="261"/>
      <c r="C51" s="261"/>
      <c r="D51" s="275" t="s">
        <v>228</v>
      </c>
      <c r="E51" s="275">
        <v>30</v>
      </c>
      <c r="F51" s="275">
        <v>2</v>
      </c>
      <c r="G51" s="275"/>
      <c r="H51" s="275">
        <v>32</v>
      </c>
      <c r="I51" s="280">
        <v>0.32</v>
      </c>
      <c r="J51" s="263"/>
      <c r="K51" s="261"/>
      <c r="L51" s="261"/>
      <c r="M51" s="261"/>
      <c r="N51" s="261"/>
    </row>
    <row r="52" spans="1:14" s="270" customFormat="1" ht="24">
      <c r="A52" s="281" t="s">
        <v>323</v>
      </c>
      <c r="B52" s="261"/>
      <c r="C52" s="261"/>
      <c r="D52" s="275" t="s">
        <v>228</v>
      </c>
      <c r="E52" s="275">
        <v>15</v>
      </c>
      <c r="F52" s="275">
        <v>20</v>
      </c>
      <c r="G52" s="275">
        <v>10</v>
      </c>
      <c r="H52" s="275">
        <v>45</v>
      </c>
      <c r="I52" s="280">
        <v>0.9</v>
      </c>
      <c r="J52" s="263"/>
      <c r="K52" s="261"/>
      <c r="L52" s="261"/>
      <c r="M52" s="261"/>
      <c r="N52" s="261"/>
    </row>
    <row r="53" spans="1:14" s="270" customFormat="1" ht="24">
      <c r="A53" s="281" t="s">
        <v>324</v>
      </c>
      <c r="B53" s="261"/>
      <c r="C53" s="261"/>
      <c r="D53" s="275" t="s">
        <v>228</v>
      </c>
      <c r="E53" s="275">
        <v>15</v>
      </c>
      <c r="F53" s="275">
        <v>10</v>
      </c>
      <c r="G53" s="275">
        <v>13</v>
      </c>
      <c r="H53" s="275">
        <v>38</v>
      </c>
      <c r="I53" s="280">
        <v>0.38</v>
      </c>
      <c r="J53" s="263"/>
      <c r="K53" s="261"/>
      <c r="L53" s="261"/>
      <c r="M53" s="261"/>
      <c r="N53" s="261"/>
    </row>
    <row r="54" spans="1:14" s="270" customFormat="1" ht="24">
      <c r="A54" s="282" t="s">
        <v>325</v>
      </c>
      <c r="B54" s="261"/>
      <c r="C54" s="261"/>
      <c r="D54" s="261"/>
      <c r="E54" s="275"/>
      <c r="F54" s="275"/>
      <c r="G54" s="275"/>
      <c r="H54" s="275"/>
      <c r="I54" s="280"/>
      <c r="J54" s="263"/>
      <c r="K54" s="261"/>
      <c r="L54" s="261"/>
      <c r="M54" s="261"/>
      <c r="N54" s="261"/>
    </row>
    <row r="55" spans="1:14" s="270" customFormat="1" ht="24">
      <c r="A55" s="281" t="s">
        <v>326</v>
      </c>
      <c r="B55" s="275">
        <v>150</v>
      </c>
      <c r="C55" s="275">
        <v>35</v>
      </c>
      <c r="D55" s="275">
        <v>5</v>
      </c>
      <c r="E55" s="275">
        <v>25</v>
      </c>
      <c r="F55" s="275">
        <v>10</v>
      </c>
      <c r="G55" s="275" t="s">
        <v>228</v>
      </c>
      <c r="H55" s="275">
        <v>75</v>
      </c>
      <c r="I55" s="280">
        <v>0.5</v>
      </c>
      <c r="J55" s="263"/>
      <c r="K55" s="261"/>
      <c r="L55" s="261"/>
      <c r="M55" s="261"/>
      <c r="N55" s="261"/>
    </row>
    <row r="56" spans="1:14" s="270" customFormat="1" ht="24">
      <c r="A56" s="281" t="s">
        <v>327</v>
      </c>
      <c r="B56" s="275">
        <v>150</v>
      </c>
      <c r="C56" s="275" t="s">
        <v>228</v>
      </c>
      <c r="D56" s="275" t="s">
        <v>228</v>
      </c>
      <c r="E56" s="275" t="s">
        <v>228</v>
      </c>
      <c r="F56" s="275" t="s">
        <v>228</v>
      </c>
      <c r="G56" s="275" t="s">
        <v>228</v>
      </c>
      <c r="H56" s="275">
        <v>0</v>
      </c>
      <c r="I56" s="275" t="s">
        <v>228</v>
      </c>
      <c r="J56" s="263"/>
      <c r="K56" s="261"/>
      <c r="L56" s="261"/>
      <c r="M56" s="261"/>
      <c r="N56" s="261"/>
    </row>
    <row r="57" spans="1:14" s="270" customFormat="1" ht="24">
      <c r="A57" s="281" t="s">
        <v>328</v>
      </c>
      <c r="B57" s="275">
        <v>100</v>
      </c>
      <c r="C57" s="275">
        <v>30</v>
      </c>
      <c r="D57" s="275">
        <v>5</v>
      </c>
      <c r="E57" s="275">
        <v>20</v>
      </c>
      <c r="F57" s="275">
        <v>5</v>
      </c>
      <c r="G57" s="275" t="s">
        <v>228</v>
      </c>
      <c r="H57" s="275">
        <v>60</v>
      </c>
      <c r="I57" s="280">
        <v>0.6</v>
      </c>
      <c r="J57" s="263"/>
      <c r="K57" s="261"/>
      <c r="L57" s="261"/>
      <c r="M57" s="261"/>
      <c r="N57" s="261"/>
    </row>
    <row r="58" spans="1:14" s="270" customFormat="1" ht="24">
      <c r="A58" s="281" t="s">
        <v>329</v>
      </c>
      <c r="B58" s="275">
        <v>100</v>
      </c>
      <c r="C58" s="275">
        <v>30</v>
      </c>
      <c r="D58" s="275">
        <v>10</v>
      </c>
      <c r="E58" s="275">
        <v>10</v>
      </c>
      <c r="F58" s="275">
        <v>6</v>
      </c>
      <c r="G58" s="275">
        <v>4</v>
      </c>
      <c r="H58" s="275">
        <v>60</v>
      </c>
      <c r="I58" s="280">
        <v>0.6</v>
      </c>
      <c r="J58" s="263"/>
      <c r="K58" s="261"/>
      <c r="L58" s="261"/>
      <c r="M58" s="261"/>
      <c r="N58" s="261"/>
    </row>
    <row r="59" spans="1:14" s="270" customFormat="1" ht="24">
      <c r="A59" s="281" t="s">
        <v>330</v>
      </c>
      <c r="B59" s="275">
        <v>150</v>
      </c>
      <c r="C59" s="275">
        <v>40</v>
      </c>
      <c r="D59" s="275">
        <v>10</v>
      </c>
      <c r="E59" s="275">
        <v>20</v>
      </c>
      <c r="F59" s="275">
        <v>5</v>
      </c>
      <c r="G59" s="275">
        <v>5</v>
      </c>
      <c r="H59" s="275">
        <v>80</v>
      </c>
      <c r="I59" s="280">
        <v>0.533</v>
      </c>
      <c r="J59" s="263"/>
      <c r="K59" s="261"/>
      <c r="L59" s="261"/>
      <c r="M59" s="261"/>
      <c r="N59" s="261"/>
    </row>
    <row r="60" spans="1:14" s="270" customFormat="1" ht="24">
      <c r="A60" s="282" t="s">
        <v>331</v>
      </c>
      <c r="B60" s="275"/>
      <c r="C60" s="275"/>
      <c r="D60" s="275"/>
      <c r="E60" s="275"/>
      <c r="F60" s="275"/>
      <c r="G60" s="275"/>
      <c r="H60" s="275"/>
      <c r="I60" s="280"/>
      <c r="J60" s="263"/>
      <c r="K60" s="261"/>
      <c r="L60" s="261"/>
      <c r="M60" s="261"/>
      <c r="N60" s="261"/>
    </row>
    <row r="61" spans="1:14" s="270" customFormat="1" ht="24">
      <c r="A61" s="281" t="s">
        <v>322</v>
      </c>
      <c r="B61" s="275">
        <v>50</v>
      </c>
      <c r="C61" s="275">
        <v>30</v>
      </c>
      <c r="D61" s="275">
        <v>15</v>
      </c>
      <c r="E61" s="275">
        <v>10</v>
      </c>
      <c r="F61" s="275">
        <v>5</v>
      </c>
      <c r="G61" s="275" t="s">
        <v>228</v>
      </c>
      <c r="H61" s="275">
        <v>60</v>
      </c>
      <c r="I61" s="280">
        <v>1.2</v>
      </c>
      <c r="J61" s="263"/>
      <c r="K61" s="261"/>
      <c r="L61" s="261"/>
      <c r="M61" s="261"/>
      <c r="N61" s="261"/>
    </row>
    <row r="62" spans="1:14" s="270" customFormat="1" ht="24">
      <c r="A62" s="281" t="s">
        <v>332</v>
      </c>
      <c r="B62" s="275">
        <v>50</v>
      </c>
      <c r="C62" s="275">
        <v>30</v>
      </c>
      <c r="D62" s="275">
        <v>10</v>
      </c>
      <c r="E62" s="275">
        <v>7</v>
      </c>
      <c r="F62" s="275">
        <v>5</v>
      </c>
      <c r="G62" s="275">
        <v>2</v>
      </c>
      <c r="H62" s="275">
        <v>54</v>
      </c>
      <c r="I62" s="280">
        <v>1.08</v>
      </c>
      <c r="J62" s="263"/>
      <c r="K62" s="261"/>
      <c r="L62" s="261"/>
      <c r="M62" s="261"/>
      <c r="N62" s="261"/>
    </row>
    <row r="63" spans="1:14" s="270" customFormat="1" ht="24">
      <c r="A63" s="281" t="s">
        <v>333</v>
      </c>
      <c r="B63" s="275">
        <v>50</v>
      </c>
      <c r="C63" s="275">
        <v>30</v>
      </c>
      <c r="D63" s="275">
        <v>7</v>
      </c>
      <c r="E63" s="275">
        <v>5</v>
      </c>
      <c r="F63" s="275">
        <v>1</v>
      </c>
      <c r="G63" s="275" t="s">
        <v>228</v>
      </c>
      <c r="H63" s="275">
        <v>43</v>
      </c>
      <c r="I63" s="280">
        <v>0.86</v>
      </c>
      <c r="J63" s="263"/>
      <c r="K63" s="261"/>
      <c r="L63" s="261"/>
      <c r="M63" s="261"/>
      <c r="N63" s="261"/>
    </row>
    <row r="64" spans="1:14" s="270" customFormat="1" ht="24">
      <c r="A64" s="281" t="s">
        <v>334</v>
      </c>
      <c r="B64" s="275">
        <v>50</v>
      </c>
      <c r="C64" s="275" t="s">
        <v>228</v>
      </c>
      <c r="D64" s="275" t="s">
        <v>228</v>
      </c>
      <c r="E64" s="275" t="s">
        <v>228</v>
      </c>
      <c r="F64" s="275" t="s">
        <v>228</v>
      </c>
      <c r="G64" s="275" t="s">
        <v>228</v>
      </c>
      <c r="H64" s="275" t="s">
        <v>228</v>
      </c>
      <c r="I64" s="275" t="s">
        <v>228</v>
      </c>
      <c r="J64" s="263"/>
      <c r="K64" s="261"/>
      <c r="L64" s="261"/>
      <c r="M64" s="261"/>
      <c r="N64" s="261"/>
    </row>
    <row r="65" spans="1:14" s="270" customFormat="1" ht="24">
      <c r="A65" s="282" t="s">
        <v>335</v>
      </c>
      <c r="B65" s="261"/>
      <c r="C65" s="275"/>
      <c r="D65" s="275"/>
      <c r="E65" s="275"/>
      <c r="F65" s="275"/>
      <c r="G65" s="275"/>
      <c r="H65" s="275"/>
      <c r="I65" s="280"/>
      <c r="J65" s="263"/>
      <c r="K65" s="261"/>
      <c r="L65" s="261"/>
      <c r="M65" s="261"/>
      <c r="N65" s="261"/>
    </row>
    <row r="66" spans="1:14" s="270" customFormat="1" ht="24">
      <c r="A66" s="281" t="s">
        <v>336</v>
      </c>
      <c r="B66" s="275">
        <v>200</v>
      </c>
      <c r="C66" s="275">
        <v>28</v>
      </c>
      <c r="D66" s="275">
        <v>25</v>
      </c>
      <c r="E66" s="275">
        <v>155</v>
      </c>
      <c r="F66" s="275">
        <v>15</v>
      </c>
      <c r="G66" s="275" t="s">
        <v>228</v>
      </c>
      <c r="H66" s="275">
        <v>223</v>
      </c>
      <c r="I66" s="280">
        <v>1.115</v>
      </c>
      <c r="J66" s="263"/>
      <c r="K66" s="261"/>
      <c r="L66" s="261"/>
      <c r="M66" s="261"/>
      <c r="N66" s="261"/>
    </row>
    <row r="67" spans="1:14" s="270" customFormat="1" ht="24">
      <c r="A67" s="281" t="s">
        <v>337</v>
      </c>
      <c r="B67" s="275">
        <v>50</v>
      </c>
      <c r="C67" s="275">
        <v>41</v>
      </c>
      <c r="D67" s="275">
        <v>4</v>
      </c>
      <c r="E67" s="275">
        <v>13</v>
      </c>
      <c r="F67" s="275">
        <v>6</v>
      </c>
      <c r="G67" s="275">
        <v>1</v>
      </c>
      <c r="H67" s="275">
        <v>65</v>
      </c>
      <c r="I67" s="280">
        <v>1.3</v>
      </c>
      <c r="J67" s="263"/>
      <c r="K67" s="261"/>
      <c r="L67" s="261"/>
      <c r="M67" s="261"/>
      <c r="N67" s="261"/>
    </row>
    <row r="68" spans="1:14" s="270" customFormat="1" ht="24">
      <c r="A68" s="281" t="s">
        <v>338</v>
      </c>
      <c r="B68" s="275">
        <v>50</v>
      </c>
      <c r="C68" s="275" t="s">
        <v>228</v>
      </c>
      <c r="D68" s="275">
        <v>8</v>
      </c>
      <c r="E68" s="275">
        <v>12</v>
      </c>
      <c r="F68" s="275">
        <v>8</v>
      </c>
      <c r="G68" s="275">
        <v>1</v>
      </c>
      <c r="H68" s="275">
        <v>29</v>
      </c>
      <c r="I68" s="280">
        <v>0.58</v>
      </c>
      <c r="J68" s="263"/>
      <c r="K68" s="261"/>
      <c r="L68" s="261"/>
      <c r="M68" s="261"/>
      <c r="N68" s="261"/>
    </row>
    <row r="69" spans="1:14" s="270" customFormat="1" ht="24">
      <c r="A69" s="282" t="s">
        <v>339</v>
      </c>
      <c r="B69" s="275"/>
      <c r="C69" s="275"/>
      <c r="D69" s="275"/>
      <c r="E69" s="275"/>
      <c r="F69" s="275"/>
      <c r="G69" s="275"/>
      <c r="H69" s="275"/>
      <c r="I69" s="280"/>
      <c r="J69" s="263"/>
      <c r="K69" s="261"/>
      <c r="L69" s="261"/>
      <c r="M69" s="261"/>
      <c r="N69" s="261"/>
    </row>
    <row r="70" spans="1:14" s="270" customFormat="1" ht="24">
      <c r="A70" s="281" t="s">
        <v>340</v>
      </c>
      <c r="B70" s="275">
        <v>70</v>
      </c>
      <c r="C70" s="275" t="s">
        <v>228</v>
      </c>
      <c r="D70" s="275">
        <v>5</v>
      </c>
      <c r="E70" s="275">
        <v>10</v>
      </c>
      <c r="F70" s="275">
        <v>12</v>
      </c>
      <c r="G70" s="275">
        <v>7</v>
      </c>
      <c r="H70" s="275">
        <v>34</v>
      </c>
      <c r="I70" s="280">
        <v>0.2</v>
      </c>
      <c r="J70" s="263"/>
      <c r="K70" s="261"/>
      <c r="L70" s="261"/>
      <c r="M70" s="261"/>
      <c r="N70" s="261"/>
    </row>
    <row r="71" spans="1:14" s="270" customFormat="1" ht="24">
      <c r="A71" s="281" t="s">
        <v>341</v>
      </c>
      <c r="B71" s="275">
        <v>70</v>
      </c>
      <c r="C71" s="275" t="s">
        <v>228</v>
      </c>
      <c r="D71" s="275">
        <v>6</v>
      </c>
      <c r="E71" s="275">
        <v>12</v>
      </c>
      <c r="F71" s="275">
        <v>13</v>
      </c>
      <c r="G71" s="275">
        <v>8</v>
      </c>
      <c r="H71" s="275">
        <v>39</v>
      </c>
      <c r="I71" s="280">
        <v>0.7</v>
      </c>
      <c r="J71" s="263"/>
      <c r="K71" s="261"/>
      <c r="L71" s="261"/>
      <c r="M71" s="261"/>
      <c r="N71" s="261"/>
    </row>
    <row r="72" spans="1:14" s="270" customFormat="1" ht="24">
      <c r="A72" s="282" t="s">
        <v>342</v>
      </c>
      <c r="B72" s="261"/>
      <c r="C72" s="275"/>
      <c r="D72" s="275"/>
      <c r="E72" s="275"/>
      <c r="F72" s="275"/>
      <c r="G72" s="275"/>
      <c r="H72" s="275"/>
      <c r="I72" s="280"/>
      <c r="J72" s="263"/>
      <c r="K72" s="261"/>
      <c r="L72" s="261"/>
      <c r="M72" s="261"/>
      <c r="N72" s="261"/>
    </row>
    <row r="73" spans="1:14" s="270" customFormat="1" ht="24">
      <c r="A73" s="281" t="s">
        <v>322</v>
      </c>
      <c r="B73" s="275">
        <v>50</v>
      </c>
      <c r="C73" s="275" t="s">
        <v>228</v>
      </c>
      <c r="D73" s="275">
        <v>5</v>
      </c>
      <c r="E73" s="275">
        <v>12</v>
      </c>
      <c r="F73" s="275">
        <v>8</v>
      </c>
      <c r="G73" s="275">
        <v>2</v>
      </c>
      <c r="H73" s="275">
        <v>27</v>
      </c>
      <c r="I73" s="280">
        <v>0.54</v>
      </c>
      <c r="J73" s="263"/>
      <c r="K73" s="261"/>
      <c r="L73" s="261"/>
      <c r="M73" s="261"/>
      <c r="N73" s="261"/>
    </row>
    <row r="74" spans="1:14" s="270" customFormat="1" ht="24">
      <c r="A74" s="281" t="s">
        <v>343</v>
      </c>
      <c r="B74" s="275">
        <v>50</v>
      </c>
      <c r="C74" s="275">
        <v>16</v>
      </c>
      <c r="D74" s="275">
        <v>3</v>
      </c>
      <c r="E74" s="275">
        <v>5</v>
      </c>
      <c r="F74" s="275">
        <v>5</v>
      </c>
      <c r="G74" s="275">
        <v>1</v>
      </c>
      <c r="H74" s="275">
        <v>30</v>
      </c>
      <c r="I74" s="280">
        <v>0.6</v>
      </c>
      <c r="J74" s="263"/>
      <c r="K74" s="261"/>
      <c r="L74" s="261"/>
      <c r="M74" s="261"/>
      <c r="N74" s="261"/>
    </row>
    <row r="75" spans="1:14" s="270" customFormat="1" ht="24">
      <c r="A75" s="281" t="s">
        <v>344</v>
      </c>
      <c r="B75" s="275">
        <v>50</v>
      </c>
      <c r="C75" s="275">
        <v>66</v>
      </c>
      <c r="D75" s="275">
        <v>11</v>
      </c>
      <c r="E75" s="275">
        <v>9</v>
      </c>
      <c r="F75" s="275">
        <v>12</v>
      </c>
      <c r="G75" s="275">
        <v>6</v>
      </c>
      <c r="H75" s="275">
        <v>104</v>
      </c>
      <c r="I75" s="280">
        <v>2.08</v>
      </c>
      <c r="J75" s="263"/>
      <c r="K75" s="261"/>
      <c r="L75" s="261"/>
      <c r="M75" s="261"/>
      <c r="N75" s="261"/>
    </row>
    <row r="76" spans="1:14" s="270" customFormat="1" ht="24">
      <c r="A76" s="281" t="s">
        <v>345</v>
      </c>
      <c r="B76" s="275">
        <v>50</v>
      </c>
      <c r="C76" s="275">
        <v>35</v>
      </c>
      <c r="D76" s="275">
        <v>2</v>
      </c>
      <c r="E76" s="275">
        <v>12</v>
      </c>
      <c r="F76" s="275">
        <v>15</v>
      </c>
      <c r="G76" s="275">
        <v>7</v>
      </c>
      <c r="H76" s="275">
        <v>71</v>
      </c>
      <c r="I76" s="280">
        <v>1.42</v>
      </c>
      <c r="J76" s="263"/>
      <c r="K76" s="261"/>
      <c r="L76" s="261"/>
      <c r="M76" s="261"/>
      <c r="N76" s="261"/>
    </row>
    <row r="77" spans="1:14" s="270" customFormat="1" ht="24">
      <c r="A77" s="281" t="s">
        <v>346</v>
      </c>
      <c r="B77" s="283">
        <v>50</v>
      </c>
      <c r="C77" s="275">
        <v>17</v>
      </c>
      <c r="D77" s="275">
        <v>3</v>
      </c>
      <c r="E77" s="275">
        <v>8</v>
      </c>
      <c r="F77" s="275">
        <v>2</v>
      </c>
      <c r="G77" s="283">
        <v>2</v>
      </c>
      <c r="H77" s="275">
        <v>32</v>
      </c>
      <c r="I77" s="280">
        <v>0.64</v>
      </c>
      <c r="J77" s="263"/>
      <c r="K77" s="261"/>
      <c r="L77" s="261"/>
      <c r="M77" s="261"/>
      <c r="N77" s="261"/>
    </row>
    <row r="78" spans="1:14" s="270" customFormat="1" ht="24">
      <c r="A78" s="281" t="s">
        <v>347</v>
      </c>
      <c r="B78" s="275">
        <v>25</v>
      </c>
      <c r="C78" s="275">
        <v>16</v>
      </c>
      <c r="D78" s="275">
        <v>4</v>
      </c>
      <c r="E78" s="275">
        <v>6</v>
      </c>
      <c r="F78" s="275">
        <v>5</v>
      </c>
      <c r="G78" s="275" t="s">
        <v>228</v>
      </c>
      <c r="H78" s="275">
        <v>31</v>
      </c>
      <c r="I78" s="284">
        <v>1.24</v>
      </c>
      <c r="J78" s="285"/>
      <c r="K78" s="261"/>
      <c r="L78" s="261"/>
      <c r="M78" s="261"/>
      <c r="N78" s="261"/>
    </row>
    <row r="79" spans="1:14" s="270" customFormat="1" ht="24">
      <c r="A79" s="281" t="s">
        <v>348</v>
      </c>
      <c r="B79" s="275">
        <v>25</v>
      </c>
      <c r="C79" s="275" t="s">
        <v>228</v>
      </c>
      <c r="D79" s="275" t="s">
        <v>228</v>
      </c>
      <c r="E79" s="275" t="s">
        <v>228</v>
      </c>
      <c r="F79" s="275" t="s">
        <v>228</v>
      </c>
      <c r="G79" s="275" t="s">
        <v>228</v>
      </c>
      <c r="H79" s="275" t="s">
        <v>228</v>
      </c>
      <c r="I79" s="275" t="s">
        <v>228</v>
      </c>
      <c r="J79" s="263"/>
      <c r="K79" s="261"/>
      <c r="L79" s="261"/>
      <c r="M79" s="261"/>
      <c r="N79" s="261"/>
    </row>
    <row r="80" spans="1:14" s="270" customFormat="1" ht="24">
      <c r="A80" s="282" t="s">
        <v>349</v>
      </c>
      <c r="B80" s="275"/>
      <c r="C80" s="275"/>
      <c r="D80" s="275"/>
      <c r="E80" s="275"/>
      <c r="F80" s="275"/>
      <c r="G80" s="275"/>
      <c r="H80" s="275"/>
      <c r="I80" s="280"/>
      <c r="J80" s="263"/>
      <c r="K80" s="261"/>
      <c r="L80" s="261"/>
      <c r="M80" s="261"/>
      <c r="N80" s="261"/>
    </row>
    <row r="81" spans="1:14" s="270" customFormat="1" ht="24">
      <c r="A81" s="281" t="s">
        <v>322</v>
      </c>
      <c r="B81" s="275">
        <v>100</v>
      </c>
      <c r="C81" s="275">
        <v>28</v>
      </c>
      <c r="D81" s="275">
        <v>10</v>
      </c>
      <c r="E81" s="275">
        <v>20</v>
      </c>
      <c r="F81" s="275" t="s">
        <v>228</v>
      </c>
      <c r="G81" s="275" t="s">
        <v>228</v>
      </c>
      <c r="H81" s="275">
        <v>58</v>
      </c>
      <c r="I81" s="280">
        <v>0.58</v>
      </c>
      <c r="J81" s="263"/>
      <c r="K81" s="261"/>
      <c r="L81" s="261"/>
      <c r="M81" s="261"/>
      <c r="N81" s="261"/>
    </row>
    <row r="82" spans="1:14" s="270" customFormat="1" ht="24">
      <c r="A82" s="281" t="s">
        <v>350</v>
      </c>
      <c r="B82" s="275">
        <v>50</v>
      </c>
      <c r="C82" s="275">
        <v>5</v>
      </c>
      <c r="D82" s="275">
        <v>3</v>
      </c>
      <c r="E82" s="275">
        <v>2</v>
      </c>
      <c r="F82" s="275" t="s">
        <v>228</v>
      </c>
      <c r="G82" s="275" t="s">
        <v>228</v>
      </c>
      <c r="H82" s="275">
        <v>10</v>
      </c>
      <c r="I82" s="280">
        <v>0.2</v>
      </c>
      <c r="J82" s="263"/>
      <c r="K82" s="261"/>
      <c r="L82" s="261"/>
      <c r="M82" s="261"/>
      <c r="N82" s="261"/>
    </row>
    <row r="83" spans="1:14" s="270" customFormat="1" ht="24">
      <c r="A83" s="281" t="s">
        <v>351</v>
      </c>
      <c r="B83" s="275">
        <v>50</v>
      </c>
      <c r="C83" s="275" t="s">
        <v>228</v>
      </c>
      <c r="D83" s="275">
        <v>5</v>
      </c>
      <c r="E83" s="275">
        <v>10</v>
      </c>
      <c r="F83" s="275">
        <v>5</v>
      </c>
      <c r="G83" s="275">
        <v>5</v>
      </c>
      <c r="H83" s="275">
        <v>25</v>
      </c>
      <c r="I83" s="280">
        <v>0.5</v>
      </c>
      <c r="J83" s="263"/>
      <c r="K83" s="261"/>
      <c r="L83" s="261"/>
      <c r="M83" s="261"/>
      <c r="N83" s="261"/>
    </row>
    <row r="84" spans="1:14" s="270" customFormat="1" ht="24">
      <c r="A84" s="281" t="s">
        <v>352</v>
      </c>
      <c r="B84" s="275">
        <v>100</v>
      </c>
      <c r="C84" s="275">
        <v>34</v>
      </c>
      <c r="D84" s="275">
        <v>10</v>
      </c>
      <c r="E84" s="275">
        <v>10</v>
      </c>
      <c r="F84" s="275">
        <v>5</v>
      </c>
      <c r="G84" s="275" t="s">
        <v>228</v>
      </c>
      <c r="H84" s="275">
        <v>59</v>
      </c>
      <c r="I84" s="280">
        <v>0.59</v>
      </c>
      <c r="J84" s="263"/>
      <c r="K84" s="261"/>
      <c r="L84" s="261"/>
      <c r="M84" s="261"/>
      <c r="N84" s="261"/>
    </row>
    <row r="85" spans="1:14" s="270" customFormat="1" ht="24">
      <c r="A85" s="282" t="s">
        <v>353</v>
      </c>
      <c r="B85" s="275"/>
      <c r="C85" s="275"/>
      <c r="D85" s="275"/>
      <c r="E85" s="275"/>
      <c r="F85" s="275"/>
      <c r="G85" s="275"/>
      <c r="H85" s="275"/>
      <c r="I85" s="280"/>
      <c r="J85" s="263"/>
      <c r="K85" s="261"/>
      <c r="L85" s="261"/>
      <c r="M85" s="261"/>
      <c r="N85" s="261"/>
    </row>
    <row r="86" spans="1:14" s="270" customFormat="1" ht="24">
      <c r="A86" s="281" t="s">
        <v>354</v>
      </c>
      <c r="B86" s="275">
        <v>60</v>
      </c>
      <c r="C86" s="275">
        <v>30</v>
      </c>
      <c r="D86" s="275">
        <v>5</v>
      </c>
      <c r="E86" s="275">
        <v>7</v>
      </c>
      <c r="F86" s="275">
        <v>3</v>
      </c>
      <c r="G86" s="275" t="s">
        <v>228</v>
      </c>
      <c r="H86" s="275">
        <v>45</v>
      </c>
      <c r="I86" s="280">
        <v>0.75</v>
      </c>
      <c r="J86" s="263"/>
      <c r="K86" s="261"/>
      <c r="L86" s="261"/>
      <c r="M86" s="261"/>
      <c r="N86" s="261"/>
    </row>
    <row r="87" spans="1:14" s="270" customFormat="1" ht="24">
      <c r="A87" s="281" t="s">
        <v>355</v>
      </c>
      <c r="B87" s="275">
        <v>60</v>
      </c>
      <c r="C87" s="275" t="s">
        <v>228</v>
      </c>
      <c r="D87" s="275">
        <v>2</v>
      </c>
      <c r="E87" s="275">
        <v>8</v>
      </c>
      <c r="F87" s="275" t="s">
        <v>228</v>
      </c>
      <c r="G87" s="275" t="s">
        <v>228</v>
      </c>
      <c r="H87" s="275">
        <v>10</v>
      </c>
      <c r="I87" s="280">
        <v>0.1667</v>
      </c>
      <c r="J87" s="263"/>
      <c r="K87" s="261"/>
      <c r="L87" s="261"/>
      <c r="M87" s="261"/>
      <c r="N87" s="261"/>
    </row>
    <row r="88" spans="1:14" s="270" customFormat="1" ht="24">
      <c r="A88" s="282" t="s">
        <v>356</v>
      </c>
      <c r="B88" s="275"/>
      <c r="C88" s="275"/>
      <c r="D88" s="275"/>
      <c r="E88" s="275"/>
      <c r="F88" s="275"/>
      <c r="G88" s="275"/>
      <c r="H88" s="275"/>
      <c r="I88" s="280"/>
      <c r="J88" s="263"/>
      <c r="K88" s="261"/>
      <c r="L88" s="261"/>
      <c r="M88" s="261"/>
      <c r="N88" s="261"/>
    </row>
    <row r="89" spans="1:14" s="270" customFormat="1" ht="24">
      <c r="A89" s="281" t="s">
        <v>357</v>
      </c>
      <c r="B89" s="275">
        <v>100</v>
      </c>
      <c r="C89" s="275" t="s">
        <v>228</v>
      </c>
      <c r="D89" s="275">
        <v>7</v>
      </c>
      <c r="E89" s="275">
        <v>8</v>
      </c>
      <c r="F89" s="275">
        <v>1</v>
      </c>
      <c r="G89" s="275" t="s">
        <v>228</v>
      </c>
      <c r="H89" s="275">
        <v>16</v>
      </c>
      <c r="I89" s="280">
        <v>0.16</v>
      </c>
      <c r="J89" s="263"/>
      <c r="K89" s="261"/>
      <c r="L89" s="261"/>
      <c r="M89" s="261"/>
      <c r="N89" s="261"/>
    </row>
    <row r="90" spans="1:14" s="270" customFormat="1" ht="24">
      <c r="A90" s="281" t="s">
        <v>358</v>
      </c>
      <c r="B90" s="275">
        <v>100</v>
      </c>
      <c r="C90" s="275" t="s">
        <v>228</v>
      </c>
      <c r="D90" s="275">
        <v>10</v>
      </c>
      <c r="E90" s="275">
        <v>23</v>
      </c>
      <c r="F90" s="275">
        <v>5</v>
      </c>
      <c r="G90" s="275" t="s">
        <v>228</v>
      </c>
      <c r="H90" s="275">
        <v>38</v>
      </c>
      <c r="I90" s="280">
        <v>0.38</v>
      </c>
      <c r="J90" s="263"/>
      <c r="K90" s="261"/>
      <c r="L90" s="261"/>
      <c r="M90" s="261"/>
      <c r="N90" s="261"/>
    </row>
    <row r="91" spans="1:14" s="270" customFormat="1" ht="24">
      <c r="A91" s="282" t="s">
        <v>359</v>
      </c>
      <c r="B91" s="275"/>
      <c r="C91" s="275"/>
      <c r="D91" s="275"/>
      <c r="E91" s="275"/>
      <c r="F91" s="275"/>
      <c r="G91" s="275"/>
      <c r="H91" s="275"/>
      <c r="I91" s="280"/>
      <c r="J91" s="263"/>
      <c r="K91" s="261"/>
      <c r="L91" s="261"/>
      <c r="M91" s="261"/>
      <c r="N91" s="261"/>
    </row>
    <row r="92" spans="1:14" s="270" customFormat="1" ht="24">
      <c r="A92" s="281" t="s">
        <v>322</v>
      </c>
      <c r="B92" s="275">
        <v>50</v>
      </c>
      <c r="C92" s="275">
        <v>108</v>
      </c>
      <c r="D92" s="275">
        <v>12</v>
      </c>
      <c r="E92" s="275">
        <v>73</v>
      </c>
      <c r="F92" s="275">
        <v>15</v>
      </c>
      <c r="G92" s="275">
        <v>3</v>
      </c>
      <c r="H92" s="275">
        <v>211</v>
      </c>
      <c r="I92" s="280">
        <v>4.22</v>
      </c>
      <c r="J92" s="263"/>
      <c r="K92" s="261"/>
      <c r="L92" s="261"/>
      <c r="M92" s="261"/>
      <c r="N92" s="261"/>
    </row>
    <row r="93" spans="1:14" s="270" customFormat="1" ht="24">
      <c r="A93" s="281" t="s">
        <v>360</v>
      </c>
      <c r="B93" s="275">
        <v>50</v>
      </c>
      <c r="C93" s="275" t="s">
        <v>228</v>
      </c>
      <c r="D93" s="275">
        <v>7</v>
      </c>
      <c r="E93" s="275">
        <v>46</v>
      </c>
      <c r="F93" s="275">
        <v>28</v>
      </c>
      <c r="G93" s="275">
        <v>15</v>
      </c>
      <c r="H93" s="275">
        <v>96</v>
      </c>
      <c r="I93" s="280">
        <v>1.92</v>
      </c>
      <c r="J93" s="263"/>
      <c r="K93" s="261"/>
      <c r="L93" s="261"/>
      <c r="M93" s="261"/>
      <c r="N93" s="261"/>
    </row>
    <row r="94" spans="1:14" s="270" customFormat="1" ht="24">
      <c r="A94" s="281" t="s">
        <v>361</v>
      </c>
      <c r="B94" s="275">
        <v>50</v>
      </c>
      <c r="C94" s="275" t="s">
        <v>228</v>
      </c>
      <c r="D94" s="275">
        <v>5</v>
      </c>
      <c r="E94" s="275">
        <v>17</v>
      </c>
      <c r="F94" s="275">
        <v>14</v>
      </c>
      <c r="G94" s="275">
        <v>8</v>
      </c>
      <c r="H94" s="275">
        <v>44</v>
      </c>
      <c r="I94" s="280">
        <v>0.88</v>
      </c>
      <c r="J94" s="263"/>
      <c r="K94" s="261"/>
      <c r="L94" s="261"/>
      <c r="M94" s="261"/>
      <c r="N94" s="261"/>
    </row>
    <row r="95" spans="1:14" s="270" customFormat="1" ht="24">
      <c r="A95" s="281" t="s">
        <v>362</v>
      </c>
      <c r="B95" s="275">
        <v>50</v>
      </c>
      <c r="C95" s="275">
        <v>123</v>
      </c>
      <c r="D95" s="275">
        <v>21</v>
      </c>
      <c r="E95" s="275">
        <v>86</v>
      </c>
      <c r="F95" s="275">
        <v>22</v>
      </c>
      <c r="G95" s="275">
        <v>19</v>
      </c>
      <c r="H95" s="275">
        <v>271</v>
      </c>
      <c r="I95" s="280">
        <v>5.42</v>
      </c>
      <c r="J95" s="263"/>
      <c r="K95" s="261"/>
      <c r="L95" s="261"/>
      <c r="M95" s="261"/>
      <c r="N95" s="261"/>
    </row>
    <row r="96" spans="1:14" s="270" customFormat="1" ht="24">
      <c r="A96" s="282" t="s">
        <v>363</v>
      </c>
      <c r="B96" s="275"/>
      <c r="C96" s="275"/>
      <c r="D96" s="275"/>
      <c r="E96" s="275"/>
      <c r="F96" s="275"/>
      <c r="G96" s="275"/>
      <c r="H96" s="275"/>
      <c r="I96" s="280"/>
      <c r="J96" s="263"/>
      <c r="K96" s="261"/>
      <c r="L96" s="261"/>
      <c r="M96" s="261"/>
      <c r="N96" s="261"/>
    </row>
    <row r="97" spans="1:14" s="270" customFormat="1" ht="24">
      <c r="A97" s="281" t="s">
        <v>364</v>
      </c>
      <c r="B97" s="275">
        <v>60</v>
      </c>
      <c r="C97" s="275">
        <v>50</v>
      </c>
      <c r="D97" s="275" t="s">
        <v>228</v>
      </c>
      <c r="E97" s="275">
        <v>50</v>
      </c>
      <c r="F97" s="275" t="s">
        <v>228</v>
      </c>
      <c r="G97" s="275" t="s">
        <v>228</v>
      </c>
      <c r="H97" s="275">
        <v>100</v>
      </c>
      <c r="I97" s="280">
        <v>1.66</v>
      </c>
      <c r="J97" s="263"/>
      <c r="K97" s="261"/>
      <c r="L97" s="261"/>
      <c r="M97" s="261"/>
      <c r="N97" s="261"/>
    </row>
    <row r="98" spans="1:14" s="270" customFormat="1" ht="24">
      <c r="A98" s="281" t="s">
        <v>365</v>
      </c>
      <c r="B98" s="275">
        <v>100</v>
      </c>
      <c r="C98" s="275">
        <v>35</v>
      </c>
      <c r="D98" s="275">
        <v>5</v>
      </c>
      <c r="E98" s="275">
        <v>20</v>
      </c>
      <c r="F98" s="275">
        <v>15</v>
      </c>
      <c r="G98" s="275">
        <v>10</v>
      </c>
      <c r="H98" s="275">
        <v>85</v>
      </c>
      <c r="I98" s="280">
        <v>0.85</v>
      </c>
      <c r="J98" s="263"/>
      <c r="K98" s="261"/>
      <c r="L98" s="261"/>
      <c r="M98" s="261"/>
      <c r="N98" s="261"/>
    </row>
    <row r="99" spans="1:14" s="270" customFormat="1" ht="24">
      <c r="A99" s="281" t="s">
        <v>366</v>
      </c>
      <c r="B99" s="275">
        <v>50</v>
      </c>
      <c r="C99" s="275">
        <v>20</v>
      </c>
      <c r="D99" s="275">
        <v>10</v>
      </c>
      <c r="E99" s="275">
        <v>5</v>
      </c>
      <c r="F99" s="275">
        <v>5</v>
      </c>
      <c r="G99" s="275" t="s">
        <v>228</v>
      </c>
      <c r="H99" s="275">
        <v>40</v>
      </c>
      <c r="I99" s="280">
        <v>0.8</v>
      </c>
      <c r="J99" s="263"/>
      <c r="K99" s="261"/>
      <c r="L99" s="261"/>
      <c r="M99" s="261"/>
      <c r="N99" s="261"/>
    </row>
    <row r="100" spans="1:14" s="270" customFormat="1" ht="24">
      <c r="A100" s="282" t="s">
        <v>367</v>
      </c>
      <c r="B100" s="275"/>
      <c r="C100" s="275"/>
      <c r="D100" s="275"/>
      <c r="E100" s="275"/>
      <c r="F100" s="275"/>
      <c r="G100" s="275"/>
      <c r="H100" s="275"/>
      <c r="I100" s="280"/>
      <c r="J100" s="263"/>
      <c r="K100" s="261"/>
      <c r="L100" s="261"/>
      <c r="M100" s="261"/>
      <c r="N100" s="261"/>
    </row>
    <row r="101" spans="1:14" s="270" customFormat="1" ht="24">
      <c r="A101" s="281" t="s">
        <v>322</v>
      </c>
      <c r="B101" s="275">
        <v>50</v>
      </c>
      <c r="C101" s="275">
        <v>82</v>
      </c>
      <c r="D101" s="275">
        <v>5</v>
      </c>
      <c r="E101" s="275">
        <v>10</v>
      </c>
      <c r="F101" s="275">
        <v>10</v>
      </c>
      <c r="G101" s="275">
        <v>10</v>
      </c>
      <c r="H101" s="275">
        <v>117</v>
      </c>
      <c r="I101" s="280">
        <v>2.34</v>
      </c>
      <c r="J101" s="263"/>
      <c r="K101" s="261"/>
      <c r="L101" s="261"/>
      <c r="M101" s="261"/>
      <c r="N101" s="261"/>
    </row>
    <row r="102" spans="1:14" s="270" customFormat="1" ht="24">
      <c r="A102" s="281" t="s">
        <v>360</v>
      </c>
      <c r="B102" s="275">
        <v>50</v>
      </c>
      <c r="C102" s="275">
        <v>78</v>
      </c>
      <c r="D102" s="275">
        <v>3</v>
      </c>
      <c r="E102" s="275">
        <v>4</v>
      </c>
      <c r="F102" s="275">
        <v>15</v>
      </c>
      <c r="G102" s="275">
        <v>10</v>
      </c>
      <c r="H102" s="275">
        <v>110</v>
      </c>
      <c r="I102" s="280">
        <v>2.2</v>
      </c>
      <c r="J102" s="263"/>
      <c r="K102" s="261"/>
      <c r="L102" s="261"/>
      <c r="M102" s="261"/>
      <c r="N102" s="261"/>
    </row>
    <row r="103" spans="1:14" s="270" customFormat="1" ht="24">
      <c r="A103" s="281" t="s">
        <v>368</v>
      </c>
      <c r="B103" s="275">
        <v>100</v>
      </c>
      <c r="C103" s="275">
        <v>80</v>
      </c>
      <c r="D103" s="275">
        <v>7</v>
      </c>
      <c r="E103" s="275">
        <v>13</v>
      </c>
      <c r="F103" s="275">
        <v>20</v>
      </c>
      <c r="G103" s="275">
        <v>10</v>
      </c>
      <c r="H103" s="275">
        <v>130</v>
      </c>
      <c r="I103" s="280">
        <v>1.3</v>
      </c>
      <c r="J103" s="263"/>
      <c r="K103" s="261"/>
      <c r="L103" s="261"/>
      <c r="M103" s="261"/>
      <c r="N103" s="261"/>
    </row>
    <row r="104" spans="1:14" s="270" customFormat="1" ht="24">
      <c r="A104" s="281" t="s">
        <v>369</v>
      </c>
      <c r="B104" s="275">
        <v>50</v>
      </c>
      <c r="C104" s="275" t="s">
        <v>228</v>
      </c>
      <c r="D104" s="275">
        <v>2</v>
      </c>
      <c r="E104" s="275">
        <v>3</v>
      </c>
      <c r="F104" s="275">
        <v>6</v>
      </c>
      <c r="G104" s="275">
        <v>2</v>
      </c>
      <c r="H104" s="275">
        <v>13</v>
      </c>
      <c r="I104" s="280">
        <v>0.26</v>
      </c>
      <c r="J104" s="263"/>
      <c r="K104" s="261"/>
      <c r="L104" s="261"/>
      <c r="M104" s="261"/>
      <c r="N104" s="261"/>
    </row>
    <row r="105" spans="1:14" s="270" customFormat="1" ht="24">
      <c r="A105" s="282" t="s">
        <v>370</v>
      </c>
      <c r="B105" s="275"/>
      <c r="C105" s="275"/>
      <c r="D105" s="275"/>
      <c r="E105" s="275"/>
      <c r="F105" s="275"/>
      <c r="G105" s="275"/>
      <c r="H105" s="275"/>
      <c r="I105" s="280"/>
      <c r="J105" s="263"/>
      <c r="K105" s="261"/>
      <c r="L105" s="261"/>
      <c r="M105" s="261"/>
      <c r="N105" s="261"/>
    </row>
    <row r="106" spans="1:14" s="270" customFormat="1" ht="24">
      <c r="A106" s="281" t="s">
        <v>322</v>
      </c>
      <c r="B106" s="275">
        <v>150</v>
      </c>
      <c r="C106" s="275">
        <v>30</v>
      </c>
      <c r="D106" s="275">
        <v>10</v>
      </c>
      <c r="E106" s="275">
        <v>12</v>
      </c>
      <c r="F106" s="275">
        <v>8</v>
      </c>
      <c r="G106" s="275">
        <v>2</v>
      </c>
      <c r="H106" s="275">
        <v>32</v>
      </c>
      <c r="I106" s="280">
        <v>0.2133</v>
      </c>
      <c r="J106" s="263"/>
      <c r="K106" s="261"/>
      <c r="L106" s="261"/>
      <c r="M106" s="261"/>
      <c r="N106" s="261"/>
    </row>
    <row r="107" spans="1:14" s="270" customFormat="1" ht="24">
      <c r="A107" s="281" t="s">
        <v>360</v>
      </c>
      <c r="B107" s="275">
        <v>50</v>
      </c>
      <c r="C107" s="275">
        <v>30</v>
      </c>
      <c r="D107" s="275">
        <v>5</v>
      </c>
      <c r="E107" s="275">
        <v>10</v>
      </c>
      <c r="F107" s="275">
        <v>15</v>
      </c>
      <c r="G107" s="275">
        <v>5</v>
      </c>
      <c r="H107" s="275">
        <v>35</v>
      </c>
      <c r="I107" s="280">
        <v>0.7</v>
      </c>
      <c r="J107" s="263"/>
      <c r="K107" s="261"/>
      <c r="L107" s="261"/>
      <c r="M107" s="261"/>
      <c r="N107" s="261"/>
    </row>
    <row r="108" spans="1:14" s="270" customFormat="1" ht="24">
      <c r="A108" s="281" t="s">
        <v>371</v>
      </c>
      <c r="B108" s="275">
        <v>50</v>
      </c>
      <c r="C108" s="275">
        <v>25</v>
      </c>
      <c r="D108" s="275">
        <v>5</v>
      </c>
      <c r="E108" s="275">
        <v>15</v>
      </c>
      <c r="F108" s="275">
        <v>10</v>
      </c>
      <c r="G108" s="275">
        <v>9</v>
      </c>
      <c r="H108" s="275">
        <v>39</v>
      </c>
      <c r="I108" s="280">
        <v>0.78</v>
      </c>
      <c r="J108" s="263"/>
      <c r="K108" s="261"/>
      <c r="L108" s="261"/>
      <c r="M108" s="261"/>
      <c r="N108" s="261"/>
    </row>
    <row r="109" spans="1:14" s="270" customFormat="1" ht="24">
      <c r="A109" s="281" t="s">
        <v>369</v>
      </c>
      <c r="B109" s="275">
        <v>50</v>
      </c>
      <c r="C109" s="275">
        <v>15</v>
      </c>
      <c r="D109" s="275">
        <v>10</v>
      </c>
      <c r="E109" s="275">
        <v>5</v>
      </c>
      <c r="F109" s="275">
        <v>2</v>
      </c>
      <c r="G109" s="275">
        <v>3</v>
      </c>
      <c r="H109" s="275">
        <v>20</v>
      </c>
      <c r="I109" s="280">
        <v>0.4</v>
      </c>
      <c r="J109" s="263"/>
      <c r="K109" s="261"/>
      <c r="L109" s="261"/>
      <c r="M109" s="261"/>
      <c r="N109" s="261"/>
    </row>
    <row r="110" spans="1:14" ht="24">
      <c r="A110" s="286" t="s">
        <v>203</v>
      </c>
      <c r="B110" s="266"/>
      <c r="C110" s="266"/>
      <c r="D110" s="266"/>
      <c r="E110" s="266"/>
      <c r="F110" s="266"/>
      <c r="G110" s="266"/>
      <c r="H110" s="266"/>
      <c r="I110" s="267"/>
      <c r="J110" s="268"/>
      <c r="K110" s="266"/>
      <c r="L110" s="266"/>
      <c r="M110" s="266"/>
      <c r="N110" s="266"/>
    </row>
    <row r="111" spans="1:14" s="270" customFormat="1" ht="24">
      <c r="A111" s="272" t="s">
        <v>39</v>
      </c>
      <c r="B111" s="261">
        <v>900</v>
      </c>
      <c r="C111" s="261">
        <v>973</v>
      </c>
      <c r="D111" s="261"/>
      <c r="E111" s="261"/>
      <c r="F111" s="261"/>
      <c r="G111" s="261"/>
      <c r="H111" s="261"/>
      <c r="I111" s="262"/>
      <c r="J111" s="263"/>
      <c r="K111" s="261"/>
      <c r="L111" s="261"/>
      <c r="M111" s="261"/>
      <c r="N111" s="261"/>
    </row>
    <row r="112" spans="1:14" s="270" customFormat="1" ht="24">
      <c r="A112" s="272" t="s">
        <v>30</v>
      </c>
      <c r="B112" s="261"/>
      <c r="C112" s="261"/>
      <c r="D112" s="261"/>
      <c r="E112" s="261"/>
      <c r="F112" s="261"/>
      <c r="G112" s="261"/>
      <c r="H112" s="261"/>
      <c r="I112" s="262"/>
      <c r="J112" s="263">
        <v>364780</v>
      </c>
      <c r="K112" s="261"/>
      <c r="L112" s="261"/>
      <c r="M112" s="261"/>
      <c r="N112" s="261"/>
    </row>
    <row r="113" spans="1:14" s="270" customFormat="1" ht="24">
      <c r="A113" s="272" t="s">
        <v>204</v>
      </c>
      <c r="B113" s="261">
        <v>1582</v>
      </c>
      <c r="C113" s="261"/>
      <c r="D113" s="261"/>
      <c r="E113" s="261"/>
      <c r="F113" s="261"/>
      <c r="G113" s="261"/>
      <c r="H113" s="261"/>
      <c r="I113" s="262"/>
      <c r="J113" s="263"/>
      <c r="K113" s="261"/>
      <c r="L113" s="261"/>
      <c r="M113" s="261"/>
      <c r="N113" s="261"/>
    </row>
    <row r="114" spans="1:14" ht="24">
      <c r="A114" s="287" t="s">
        <v>372</v>
      </c>
      <c r="B114" s="288"/>
      <c r="C114" s="288"/>
      <c r="D114" s="288"/>
      <c r="E114" s="288"/>
      <c r="F114" s="288"/>
      <c r="G114" s="288"/>
      <c r="H114" s="288"/>
      <c r="I114" s="289"/>
      <c r="J114" s="290"/>
      <c r="K114" s="288"/>
      <c r="L114" s="288"/>
      <c r="M114" s="288"/>
      <c r="N114" s="288"/>
    </row>
    <row r="115" spans="1:14" ht="24">
      <c r="A115" s="287" t="s">
        <v>373</v>
      </c>
      <c r="B115" s="288"/>
      <c r="C115" s="288"/>
      <c r="D115" s="288"/>
      <c r="E115" s="288"/>
      <c r="F115" s="288"/>
      <c r="G115" s="288"/>
      <c r="H115" s="288"/>
      <c r="I115" s="289"/>
      <c r="J115" s="290"/>
      <c r="K115" s="288"/>
      <c r="L115" s="288"/>
      <c r="M115" s="288"/>
      <c r="N115" s="288"/>
    </row>
    <row r="116" spans="1:14" s="270" customFormat="1" ht="24">
      <c r="A116" s="272" t="s">
        <v>212</v>
      </c>
      <c r="B116" s="261">
        <f>SUM(B117:B119)</f>
        <v>1620</v>
      </c>
      <c r="C116" s="261">
        <f>SUM(C117:C119)</f>
        <v>0</v>
      </c>
      <c r="D116" s="261"/>
      <c r="E116" s="261"/>
      <c r="F116" s="261"/>
      <c r="G116" s="261"/>
      <c r="H116" s="261">
        <v>1620</v>
      </c>
      <c r="I116" s="262"/>
      <c r="J116" s="263"/>
      <c r="K116" s="261"/>
      <c r="L116" s="261"/>
      <c r="M116" s="261"/>
      <c r="N116" s="261"/>
    </row>
    <row r="117" spans="1:14" s="270" customFormat="1" ht="24">
      <c r="A117" s="261" t="s">
        <v>31</v>
      </c>
      <c r="B117" s="261">
        <v>136</v>
      </c>
      <c r="C117" s="261">
        <v>0</v>
      </c>
      <c r="D117" s="261"/>
      <c r="E117" s="261"/>
      <c r="F117" s="261"/>
      <c r="G117" s="261"/>
      <c r="H117" s="261">
        <v>136</v>
      </c>
      <c r="I117" s="262"/>
      <c r="J117" s="263"/>
      <c r="K117" s="261"/>
      <c r="L117" s="261"/>
      <c r="M117" s="261"/>
      <c r="N117" s="261"/>
    </row>
    <row r="118" spans="1:14" s="270" customFormat="1" ht="24">
      <c r="A118" s="261" t="s">
        <v>32</v>
      </c>
      <c r="B118" s="261">
        <v>641</v>
      </c>
      <c r="C118" s="261">
        <v>0</v>
      </c>
      <c r="D118" s="261"/>
      <c r="E118" s="261"/>
      <c r="F118" s="261"/>
      <c r="G118" s="261"/>
      <c r="H118" s="261">
        <v>641</v>
      </c>
      <c r="I118" s="262"/>
      <c r="J118" s="263"/>
      <c r="K118" s="261"/>
      <c r="L118" s="261"/>
      <c r="M118" s="261"/>
      <c r="N118" s="261"/>
    </row>
    <row r="119" spans="1:14" s="270" customFormat="1" ht="24">
      <c r="A119" s="261" t="s">
        <v>33</v>
      </c>
      <c r="B119" s="261">
        <v>843</v>
      </c>
      <c r="C119" s="261">
        <v>0</v>
      </c>
      <c r="D119" s="261"/>
      <c r="E119" s="261"/>
      <c r="F119" s="261"/>
      <c r="G119" s="261"/>
      <c r="H119" s="261">
        <v>843</v>
      </c>
      <c r="I119" s="262"/>
      <c r="J119" s="263"/>
      <c r="K119" s="261"/>
      <c r="L119" s="261"/>
      <c r="M119" s="261"/>
      <c r="N119" s="261"/>
    </row>
    <row r="120" spans="1:14" s="270" customFormat="1" ht="24">
      <c r="A120" s="272" t="s">
        <v>213</v>
      </c>
      <c r="B120" s="261"/>
      <c r="C120" s="261"/>
      <c r="D120" s="261"/>
      <c r="E120" s="261"/>
      <c r="F120" s="261"/>
      <c r="G120" s="261"/>
      <c r="H120" s="261"/>
      <c r="I120" s="262"/>
      <c r="J120" s="263"/>
      <c r="K120" s="261"/>
      <c r="L120" s="261"/>
      <c r="M120" s="261"/>
      <c r="N120" s="261"/>
    </row>
    <row r="121" spans="1:14" s="270" customFormat="1" ht="24">
      <c r="A121" s="261" t="s">
        <v>31</v>
      </c>
      <c r="B121" s="261">
        <v>40</v>
      </c>
      <c r="C121" s="261"/>
      <c r="D121" s="261"/>
      <c r="E121" s="261"/>
      <c r="F121" s="261"/>
      <c r="G121" s="261"/>
      <c r="H121" s="261"/>
      <c r="I121" s="262"/>
      <c r="J121" s="263"/>
      <c r="K121" s="261"/>
      <c r="L121" s="261"/>
      <c r="M121" s="261"/>
      <c r="N121" s="261"/>
    </row>
    <row r="122" spans="1:14" s="270" customFormat="1" ht="24">
      <c r="A122" s="261" t="s">
        <v>32</v>
      </c>
      <c r="B122" s="261">
        <v>150</v>
      </c>
      <c r="C122" s="261"/>
      <c r="D122" s="261"/>
      <c r="E122" s="261"/>
      <c r="F122" s="261"/>
      <c r="G122" s="261"/>
      <c r="H122" s="261"/>
      <c r="I122" s="262"/>
      <c r="J122" s="263"/>
      <c r="K122" s="261"/>
      <c r="L122" s="261"/>
      <c r="M122" s="261"/>
      <c r="N122" s="261"/>
    </row>
    <row r="123" spans="1:14" s="270" customFormat="1" ht="24">
      <c r="A123" s="261" t="s">
        <v>33</v>
      </c>
      <c r="B123" s="261">
        <v>200</v>
      </c>
      <c r="C123" s="261"/>
      <c r="D123" s="261"/>
      <c r="E123" s="261"/>
      <c r="F123" s="261"/>
      <c r="G123" s="261"/>
      <c r="H123" s="261"/>
      <c r="I123" s="262"/>
      <c r="J123" s="263"/>
      <c r="K123" s="261"/>
      <c r="L123" s="261"/>
      <c r="M123" s="261"/>
      <c r="N123" s="261"/>
    </row>
  </sheetData>
  <sheetProtection/>
  <mergeCells count="14"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  <mergeCell ref="K5:K6"/>
    <mergeCell ref="L5:L6"/>
    <mergeCell ref="M5:M6"/>
    <mergeCell ref="N5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73"/>
  <sheetViews>
    <sheetView zoomScalePageLayoutView="0" workbookViewId="0" topLeftCell="A1">
      <selection activeCell="B7" sqref="B7"/>
    </sheetView>
  </sheetViews>
  <sheetFormatPr defaultColWidth="7.57421875" defaultRowHeight="12.75"/>
  <cols>
    <col min="1" max="1" width="46.28125" style="291" customWidth="1"/>
    <col min="2" max="3" width="13.8515625" style="291" customWidth="1"/>
    <col min="4" max="4" width="5.57421875" style="291" customWidth="1"/>
    <col min="5" max="5" width="5.421875" style="291" customWidth="1"/>
    <col min="6" max="6" width="5.7109375" style="291" customWidth="1"/>
    <col min="7" max="7" width="5.57421875" style="291" customWidth="1"/>
    <col min="8" max="8" width="5.00390625" style="291" customWidth="1"/>
    <col min="9" max="10" width="5.28125" style="291" customWidth="1"/>
    <col min="11" max="11" width="5.00390625" style="291" customWidth="1"/>
    <col min="12" max="12" width="12.8515625" style="291" customWidth="1"/>
    <col min="13" max="13" width="14.00390625" style="291" customWidth="1"/>
    <col min="14" max="17" width="13.140625" style="291" customWidth="1"/>
    <col min="18" max="18" width="15.421875" style="291" customWidth="1"/>
    <col min="19" max="16384" width="7.57421875" style="291" customWidth="1"/>
  </cols>
  <sheetData>
    <row r="1" spans="1:18" ht="24">
      <c r="A1" s="443" t="s">
        <v>303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</row>
    <row r="2" spans="1:18" ht="24">
      <c r="A2" s="444" t="s">
        <v>304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</row>
    <row r="3" spans="1:18" ht="24">
      <c r="A3" s="444" t="s">
        <v>305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</row>
    <row r="4" spans="1:18" ht="24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</row>
    <row r="5" spans="1:18" s="295" customFormat="1" ht="97.5" customHeight="1">
      <c r="A5" s="437" t="s">
        <v>6</v>
      </c>
      <c r="B5" s="432" t="s">
        <v>9</v>
      </c>
      <c r="C5" s="432" t="s">
        <v>91</v>
      </c>
      <c r="D5" s="447" t="s">
        <v>92</v>
      </c>
      <c r="E5" s="448"/>
      <c r="F5" s="448"/>
      <c r="G5" s="448"/>
      <c r="H5" s="448"/>
      <c r="I5" s="448"/>
      <c r="J5" s="448"/>
      <c r="K5" s="449"/>
      <c r="L5" s="432" t="s">
        <v>0</v>
      </c>
      <c r="M5" s="291" t="s">
        <v>1</v>
      </c>
      <c r="N5" s="430" t="s">
        <v>10</v>
      </c>
      <c r="O5" s="432" t="s">
        <v>3</v>
      </c>
      <c r="P5" s="432" t="s">
        <v>2</v>
      </c>
      <c r="Q5" s="432" t="s">
        <v>4</v>
      </c>
      <c r="R5" s="432" t="s">
        <v>5</v>
      </c>
    </row>
    <row r="6" spans="1:18" s="295" customFormat="1" ht="46.5" customHeight="1">
      <c r="A6" s="438"/>
      <c r="B6" s="446"/>
      <c r="C6" s="434"/>
      <c r="D6" s="442" t="s">
        <v>34</v>
      </c>
      <c r="E6" s="442"/>
      <c r="F6" s="442" t="s">
        <v>35</v>
      </c>
      <c r="G6" s="442"/>
      <c r="H6" s="442" t="s">
        <v>36</v>
      </c>
      <c r="I6" s="442"/>
      <c r="J6" s="442" t="s">
        <v>37</v>
      </c>
      <c r="K6" s="442"/>
      <c r="L6" s="434"/>
      <c r="M6" s="291"/>
      <c r="N6" s="450"/>
      <c r="O6" s="434"/>
      <c r="P6" s="434"/>
      <c r="Q6" s="434"/>
      <c r="R6" s="434"/>
    </row>
    <row r="7" spans="1:18" s="295" customFormat="1" ht="24" customHeight="1">
      <c r="A7" s="297" t="s">
        <v>7</v>
      </c>
      <c r="B7" s="298"/>
      <c r="C7" s="298"/>
      <c r="D7" s="298" t="s">
        <v>385</v>
      </c>
      <c r="E7" s="298" t="s">
        <v>386</v>
      </c>
      <c r="F7" s="298" t="s">
        <v>385</v>
      </c>
      <c r="G7" s="298" t="s">
        <v>386</v>
      </c>
      <c r="H7" s="298" t="s">
        <v>385</v>
      </c>
      <c r="I7" s="298" t="s">
        <v>386</v>
      </c>
      <c r="J7" s="298" t="s">
        <v>385</v>
      </c>
      <c r="K7" s="298" t="s">
        <v>386</v>
      </c>
      <c r="L7" s="298"/>
      <c r="M7" s="299"/>
      <c r="N7" s="300"/>
      <c r="O7" s="286"/>
      <c r="P7" s="298"/>
      <c r="Q7" s="298"/>
      <c r="R7" s="312"/>
    </row>
    <row r="8" spans="1:18" s="295" customFormat="1" ht="26.25" customHeight="1">
      <c r="A8" s="313" t="s">
        <v>94</v>
      </c>
      <c r="B8" s="311"/>
      <c r="C8" s="311"/>
      <c r="D8" s="311"/>
      <c r="E8" s="311"/>
      <c r="F8" s="311"/>
      <c r="G8" s="311"/>
      <c r="H8" s="314"/>
      <c r="I8" s="314"/>
      <c r="J8" s="314"/>
      <c r="K8" s="314"/>
      <c r="L8" s="311"/>
      <c r="M8" s="293"/>
      <c r="N8" s="315"/>
      <c r="O8" s="311"/>
      <c r="P8" s="311"/>
      <c r="Q8" s="311"/>
      <c r="R8" s="311"/>
    </row>
    <row r="9" spans="1:18" s="270" customFormat="1" ht="24">
      <c r="A9" s="260" t="s">
        <v>8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2"/>
      <c r="N9" s="316"/>
      <c r="O9" s="261"/>
      <c r="P9" s="261"/>
      <c r="Q9" s="261"/>
      <c r="R9" s="261"/>
    </row>
    <row r="10" spans="1:21" s="270" customFormat="1" ht="24">
      <c r="A10" s="260" t="s">
        <v>96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2"/>
      <c r="N10" s="263"/>
      <c r="O10" s="261"/>
      <c r="P10" s="261"/>
      <c r="Q10" s="261"/>
      <c r="R10" s="261"/>
      <c r="U10" s="317"/>
    </row>
    <row r="11" spans="1:18" s="270" customFormat="1" ht="24">
      <c r="A11" s="269" t="s">
        <v>283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2"/>
      <c r="N11" s="263"/>
      <c r="O11" s="261"/>
      <c r="P11" s="261"/>
      <c r="Q11" s="261"/>
      <c r="R11" s="261"/>
    </row>
    <row r="12" spans="1:18" s="270" customFormat="1" ht="24">
      <c r="A12" s="318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2"/>
      <c r="N12" s="316"/>
      <c r="O12" s="261"/>
      <c r="P12" s="261"/>
      <c r="Q12" s="261"/>
      <c r="R12" s="261"/>
    </row>
    <row r="13" spans="1:18" s="270" customFormat="1" ht="24">
      <c r="A13" s="318" t="s">
        <v>387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2"/>
      <c r="N13" s="263"/>
      <c r="O13" s="261"/>
      <c r="P13" s="261"/>
      <c r="Q13" s="261"/>
      <c r="R13" s="261"/>
    </row>
    <row r="14" spans="1:18" s="270" customFormat="1" ht="24">
      <c r="A14" s="260" t="s">
        <v>11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2"/>
      <c r="N14" s="263"/>
      <c r="O14" s="261"/>
      <c r="P14" s="261"/>
      <c r="Q14" s="261"/>
      <c r="R14" s="261"/>
    </row>
    <row r="15" spans="1:18" ht="24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</row>
    <row r="16" spans="1:18" ht="24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</row>
    <row r="17" spans="1:19" ht="24">
      <c r="A17" s="260" t="s">
        <v>12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70"/>
    </row>
    <row r="18" spans="1:18" s="270" customFormat="1" ht="24">
      <c r="A18" s="306" t="s">
        <v>388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75"/>
      <c r="O18" s="275"/>
      <c r="P18" s="275"/>
      <c r="Q18" s="275"/>
      <c r="R18" s="261"/>
    </row>
    <row r="19" spans="1:18" s="270" customFormat="1" ht="24">
      <c r="A19" s="260" t="s">
        <v>13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73"/>
      <c r="O19" s="261"/>
      <c r="P19" s="261"/>
      <c r="Q19" s="273"/>
      <c r="R19" s="261"/>
    </row>
    <row r="20" spans="1:18" ht="24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</row>
    <row r="21" spans="1:18" ht="24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</row>
    <row r="22" spans="1:18" ht="24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</row>
    <row r="23" spans="1:18" s="270" customFormat="1" ht="24">
      <c r="A23" s="282" t="s">
        <v>389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73"/>
      <c r="O23" s="261"/>
      <c r="P23" s="273"/>
      <c r="Q23" s="261"/>
      <c r="R23" s="261"/>
    </row>
    <row r="24" spans="1:18" s="270" customFormat="1" ht="24">
      <c r="A24" s="318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73"/>
      <c r="O24" s="261"/>
      <c r="P24" s="273"/>
      <c r="Q24" s="261"/>
      <c r="R24" s="261"/>
    </row>
    <row r="25" spans="1:18" s="270" customFormat="1" ht="24">
      <c r="A25" s="318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73"/>
      <c r="O25" s="261"/>
      <c r="P25" s="273"/>
      <c r="Q25" s="261"/>
      <c r="R25" s="261"/>
    </row>
    <row r="26" spans="1:18" ht="24">
      <c r="A26" s="318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88"/>
      <c r="N26" s="288"/>
      <c r="O26" s="288"/>
      <c r="P26" s="288"/>
      <c r="Q26" s="288"/>
      <c r="R26" s="288"/>
    </row>
    <row r="27" spans="1:18" ht="24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319"/>
      <c r="O27" s="288"/>
      <c r="P27" s="319"/>
      <c r="Q27" s="288"/>
      <c r="R27" s="288"/>
    </row>
    <row r="28" spans="1:18" ht="24">
      <c r="A28" s="31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319"/>
      <c r="O28" s="288"/>
      <c r="P28" s="319"/>
      <c r="Q28" s="288"/>
      <c r="R28" s="288"/>
    </row>
    <row r="29" spans="1:18" ht="24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</row>
    <row r="30" spans="1:18" ht="24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</row>
    <row r="31" spans="1:18" s="270" customFormat="1" ht="24">
      <c r="A31" s="260" t="s">
        <v>14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73"/>
      <c r="O31" s="273"/>
      <c r="P31" s="273"/>
      <c r="Q31" s="273"/>
      <c r="R31" s="261"/>
    </row>
    <row r="32" spans="1:18" s="270" customFormat="1" ht="24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73"/>
      <c r="O32" s="261"/>
      <c r="P32" s="261"/>
      <c r="Q32" s="261"/>
      <c r="R32" s="261"/>
    </row>
    <row r="33" spans="1:18" s="270" customFormat="1" ht="24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</row>
    <row r="34" spans="1:18" s="270" customFormat="1" ht="24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</row>
    <row r="35" spans="1:18" ht="48">
      <c r="A35" s="265" t="s">
        <v>24</v>
      </c>
      <c r="B35" s="266"/>
      <c r="C35" s="266"/>
      <c r="D35" s="298" t="s">
        <v>385</v>
      </c>
      <c r="E35" s="298" t="s">
        <v>386</v>
      </c>
      <c r="F35" s="298" t="s">
        <v>385</v>
      </c>
      <c r="G35" s="298" t="s">
        <v>386</v>
      </c>
      <c r="H35" s="298" t="s">
        <v>385</v>
      </c>
      <c r="I35" s="298" t="s">
        <v>386</v>
      </c>
      <c r="J35" s="298" t="s">
        <v>385</v>
      </c>
      <c r="K35" s="298" t="s">
        <v>386</v>
      </c>
      <c r="L35" s="266"/>
      <c r="M35" s="266"/>
      <c r="N35" s="266"/>
      <c r="O35" s="266"/>
      <c r="P35" s="266"/>
      <c r="Q35" s="266"/>
      <c r="R35" s="266"/>
    </row>
    <row r="36" spans="1:18" s="270" customFormat="1" ht="24">
      <c r="A36" s="260" t="s">
        <v>15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s="270" customFormat="1" ht="24">
      <c r="A37" s="260" t="s">
        <v>16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</row>
    <row r="38" spans="1:18" s="270" customFormat="1" ht="24">
      <c r="A38" s="260" t="s">
        <v>17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</row>
    <row r="39" spans="1:18" s="270" customFormat="1" ht="24">
      <c r="A39" s="260" t="s">
        <v>18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</row>
    <row r="40" spans="1:18" ht="48">
      <c r="A40" s="265" t="s">
        <v>25</v>
      </c>
      <c r="B40" s="266"/>
      <c r="C40" s="266"/>
      <c r="D40" s="266"/>
      <c r="E40" s="266"/>
      <c r="F40" s="266"/>
      <c r="G40" s="266"/>
      <c r="H40" s="298"/>
      <c r="I40" s="298"/>
      <c r="J40" s="298"/>
      <c r="K40" s="286"/>
      <c r="L40" s="266"/>
      <c r="M40" s="266"/>
      <c r="N40" s="266"/>
      <c r="O40" s="266"/>
      <c r="P40" s="266"/>
      <c r="Q40" s="266"/>
      <c r="R40" s="266"/>
    </row>
    <row r="41" spans="1:18" s="270" customFormat="1" ht="48">
      <c r="A41" s="269" t="s">
        <v>19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</row>
    <row r="42" spans="1:18" s="270" customFormat="1" ht="24">
      <c r="A42" s="260" t="s">
        <v>20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</row>
    <row r="43" spans="1:18" s="270" customFormat="1" ht="24">
      <c r="A43" s="260" t="s">
        <v>152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</row>
    <row r="44" spans="1:18" s="270" customFormat="1" ht="24">
      <c r="A44" s="260" t="s">
        <v>154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</row>
    <row r="45" spans="1:18" s="270" customFormat="1" ht="24">
      <c r="A45" s="269" t="s">
        <v>155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</row>
    <row r="46" spans="1:18" s="270" customFormat="1" ht="24">
      <c r="A46" s="269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</row>
    <row r="47" spans="1:18" s="270" customFormat="1" ht="24">
      <c r="A47" s="269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</row>
    <row r="48" spans="1:18" ht="24">
      <c r="A48" s="271" t="s">
        <v>156</v>
      </c>
      <c r="B48" s="266"/>
      <c r="C48" s="266"/>
      <c r="D48" s="266"/>
      <c r="E48" s="266"/>
      <c r="F48" s="266"/>
      <c r="G48" s="266"/>
      <c r="H48" s="298"/>
      <c r="I48" s="298"/>
      <c r="J48" s="298"/>
      <c r="K48" s="286"/>
      <c r="L48" s="266"/>
      <c r="M48" s="266"/>
      <c r="N48" s="266"/>
      <c r="O48" s="266"/>
      <c r="P48" s="266"/>
      <c r="Q48" s="266"/>
      <c r="R48" s="266"/>
    </row>
    <row r="49" spans="1:18" s="270" customFormat="1" ht="24">
      <c r="A49" s="272" t="s">
        <v>27</v>
      </c>
      <c r="B49" s="273"/>
      <c r="C49" s="261">
        <v>620</v>
      </c>
      <c r="D49" s="261">
        <v>60</v>
      </c>
      <c r="E49" s="261">
        <v>50</v>
      </c>
      <c r="F49" s="261">
        <v>180</v>
      </c>
      <c r="G49" s="261">
        <v>200</v>
      </c>
      <c r="H49" s="261">
        <v>58</v>
      </c>
      <c r="I49" s="261">
        <v>72</v>
      </c>
      <c r="J49" s="261"/>
      <c r="K49" s="261"/>
      <c r="L49" s="261">
        <v>620</v>
      </c>
      <c r="M49" s="261"/>
      <c r="N49" s="261"/>
      <c r="O49" s="261"/>
      <c r="P49" s="261"/>
      <c r="Q49" s="261"/>
      <c r="R49" s="261"/>
    </row>
    <row r="50" spans="1:18" s="270" customFormat="1" ht="24">
      <c r="A50" s="272" t="s">
        <v>390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</row>
    <row r="51" spans="1:18" s="270" customFormat="1" ht="24">
      <c r="A51" s="272" t="s">
        <v>29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</row>
    <row r="52" spans="1:18" s="270" customFormat="1" ht="24">
      <c r="A52" s="272" t="s">
        <v>167</v>
      </c>
      <c r="B52" s="273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73"/>
      <c r="O52" s="261"/>
      <c r="P52" s="261"/>
      <c r="Q52" s="261"/>
      <c r="R52" s="261"/>
    </row>
    <row r="53" spans="1:18" ht="24">
      <c r="A53" s="288" t="s">
        <v>391</v>
      </c>
      <c r="B53" s="288"/>
      <c r="C53" s="288">
        <v>45</v>
      </c>
      <c r="D53" s="288"/>
      <c r="E53" s="288"/>
      <c r="F53" s="288">
        <v>9</v>
      </c>
      <c r="G53" s="288">
        <v>10</v>
      </c>
      <c r="H53" s="288">
        <v>16</v>
      </c>
      <c r="I53" s="288">
        <v>10</v>
      </c>
      <c r="J53" s="288"/>
      <c r="K53" s="288"/>
      <c r="L53" s="288">
        <v>45</v>
      </c>
      <c r="M53" s="288"/>
      <c r="N53" s="288"/>
      <c r="O53" s="288"/>
      <c r="P53" s="288"/>
      <c r="Q53" s="288"/>
      <c r="R53" s="288"/>
    </row>
    <row r="54" spans="1:18" ht="24">
      <c r="A54" s="288" t="s">
        <v>392</v>
      </c>
      <c r="B54" s="288"/>
      <c r="C54" s="288">
        <v>50</v>
      </c>
      <c r="D54" s="288">
        <v>25</v>
      </c>
      <c r="E54" s="288">
        <v>10</v>
      </c>
      <c r="F54" s="288"/>
      <c r="G54" s="288"/>
      <c r="H54" s="288">
        <v>10</v>
      </c>
      <c r="I54" s="288">
        <v>5</v>
      </c>
      <c r="J54" s="288"/>
      <c r="K54" s="288"/>
      <c r="L54" s="288">
        <v>50</v>
      </c>
      <c r="M54" s="288"/>
      <c r="N54" s="288"/>
      <c r="O54" s="288"/>
      <c r="P54" s="288"/>
      <c r="Q54" s="288"/>
      <c r="R54" s="288"/>
    </row>
    <row r="55" spans="1:18" ht="24">
      <c r="A55" s="288" t="s">
        <v>393</v>
      </c>
      <c r="B55" s="288"/>
      <c r="C55" s="288">
        <v>50</v>
      </c>
      <c r="D55" s="288"/>
      <c r="E55" s="288"/>
      <c r="F55" s="288">
        <v>15</v>
      </c>
      <c r="G55" s="288">
        <v>10</v>
      </c>
      <c r="H55" s="288">
        <v>8</v>
      </c>
      <c r="I55" s="288">
        <v>20</v>
      </c>
      <c r="J55" s="288"/>
      <c r="K55" s="288"/>
      <c r="L55" s="288">
        <v>50</v>
      </c>
      <c r="M55" s="288"/>
      <c r="N55" s="288"/>
      <c r="O55" s="288"/>
      <c r="P55" s="288"/>
      <c r="Q55" s="288"/>
      <c r="R55" s="288"/>
    </row>
    <row r="56" spans="1:18" ht="24">
      <c r="A56" s="288" t="s">
        <v>394</v>
      </c>
      <c r="B56" s="288"/>
      <c r="C56" s="288">
        <v>60</v>
      </c>
      <c r="D56" s="288"/>
      <c r="E56" s="320"/>
      <c r="F56" s="288">
        <v>10</v>
      </c>
      <c r="G56" s="288">
        <v>10</v>
      </c>
      <c r="H56" s="288">
        <v>19</v>
      </c>
      <c r="I56" s="288">
        <v>21</v>
      </c>
      <c r="J56" s="288"/>
      <c r="K56" s="288"/>
      <c r="L56" s="288">
        <v>60</v>
      </c>
      <c r="M56" s="288"/>
      <c r="N56" s="288"/>
      <c r="O56" s="288"/>
      <c r="P56" s="288"/>
      <c r="Q56" s="288"/>
      <c r="R56" s="288"/>
    </row>
    <row r="57" spans="1:18" ht="24">
      <c r="A57" s="288" t="s">
        <v>395</v>
      </c>
      <c r="B57" s="288"/>
      <c r="C57" s="288">
        <v>55</v>
      </c>
      <c r="D57" s="288"/>
      <c r="E57" s="288"/>
      <c r="F57" s="288">
        <v>17</v>
      </c>
      <c r="G57" s="288">
        <v>17</v>
      </c>
      <c r="H57" s="288">
        <v>10</v>
      </c>
      <c r="I57" s="288">
        <v>11</v>
      </c>
      <c r="J57" s="288"/>
      <c r="K57" s="288"/>
      <c r="L57" s="288">
        <v>55</v>
      </c>
      <c r="M57" s="288"/>
      <c r="N57" s="288"/>
      <c r="O57" s="288"/>
      <c r="P57" s="288"/>
      <c r="Q57" s="288"/>
      <c r="R57" s="288"/>
    </row>
    <row r="58" spans="1:18" ht="24">
      <c r="A58" s="286" t="s">
        <v>203</v>
      </c>
      <c r="B58" s="266"/>
      <c r="C58" s="266"/>
      <c r="D58" s="298" t="s">
        <v>385</v>
      </c>
      <c r="E58" s="298" t="s">
        <v>386</v>
      </c>
      <c r="F58" s="298" t="s">
        <v>385</v>
      </c>
      <c r="G58" s="298" t="s">
        <v>386</v>
      </c>
      <c r="H58" s="298" t="s">
        <v>385</v>
      </c>
      <c r="I58" s="298" t="s">
        <v>386</v>
      </c>
      <c r="J58" s="298" t="s">
        <v>385</v>
      </c>
      <c r="K58" s="298" t="s">
        <v>386</v>
      </c>
      <c r="L58" s="266"/>
      <c r="M58" s="266"/>
      <c r="N58" s="266"/>
      <c r="O58" s="266"/>
      <c r="P58" s="266"/>
      <c r="Q58" s="266"/>
      <c r="R58" s="266"/>
    </row>
    <row r="59" spans="1:18" s="270" customFormat="1" ht="24">
      <c r="A59" s="282" t="s">
        <v>396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</row>
    <row r="60" spans="1:18" s="270" customFormat="1" ht="24">
      <c r="A60" s="272" t="s">
        <v>397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</row>
    <row r="61" spans="1:18" s="270" customFormat="1" ht="24">
      <c r="A61" s="272" t="s">
        <v>30</v>
      </c>
      <c r="B61" s="261"/>
      <c r="C61" s="321" t="s">
        <v>398</v>
      </c>
      <c r="D61" s="261"/>
      <c r="E61" s="261"/>
      <c r="F61" s="261"/>
      <c r="G61" s="261"/>
      <c r="H61" s="261"/>
      <c r="I61" s="261"/>
      <c r="J61" s="261"/>
      <c r="K61" s="261"/>
      <c r="L61" s="321"/>
      <c r="M61" s="261"/>
      <c r="N61" s="273">
        <v>79730</v>
      </c>
      <c r="O61" s="261" t="s">
        <v>273</v>
      </c>
      <c r="P61" s="273"/>
      <c r="Q61" s="273"/>
      <c r="R61" s="261"/>
    </row>
    <row r="62" spans="1:18" s="270" customFormat="1" ht="24">
      <c r="A62" s="272" t="s">
        <v>204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73"/>
      <c r="O62" s="261"/>
      <c r="P62" s="261"/>
      <c r="Q62" s="261"/>
      <c r="R62" s="261"/>
    </row>
    <row r="63" spans="1:18" ht="24">
      <c r="A63" s="28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319"/>
      <c r="O63" s="288"/>
      <c r="P63" s="319"/>
      <c r="Q63" s="288"/>
      <c r="R63" s="288"/>
    </row>
    <row r="64" spans="1:18" ht="24">
      <c r="A64" s="287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319"/>
      <c r="O64" s="288"/>
      <c r="P64" s="319"/>
      <c r="Q64" s="288"/>
      <c r="R64" s="288"/>
    </row>
    <row r="65" spans="1:18" ht="24">
      <c r="A65" s="287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</row>
    <row r="66" spans="1:18" s="270" customFormat="1" ht="24">
      <c r="A66" s="272" t="s">
        <v>212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</row>
    <row r="67" spans="1:18" s="270" customFormat="1" ht="24">
      <c r="A67" s="261" t="s">
        <v>31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</row>
    <row r="68" spans="1:18" s="270" customFormat="1" ht="24">
      <c r="A68" s="261" t="s">
        <v>32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</row>
    <row r="69" spans="1:18" s="270" customFormat="1" ht="24">
      <c r="A69" s="261" t="s">
        <v>33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</row>
    <row r="70" spans="1:18" s="270" customFormat="1" ht="24">
      <c r="A70" s="272" t="s">
        <v>213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</row>
    <row r="71" spans="1:18" s="270" customFormat="1" ht="24">
      <c r="A71" s="261" t="s">
        <v>31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</row>
    <row r="72" spans="1:18" s="270" customFormat="1" ht="24">
      <c r="A72" s="261" t="s">
        <v>32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</row>
    <row r="73" spans="1:18" s="270" customFormat="1" ht="24">
      <c r="A73" s="261" t="s">
        <v>33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</row>
  </sheetData>
  <sheetProtection/>
  <mergeCells count="18">
    <mergeCell ref="A1:R1"/>
    <mergeCell ref="A2:R2"/>
    <mergeCell ref="A3:R3"/>
    <mergeCell ref="A4:R4"/>
    <mergeCell ref="A5:A6"/>
    <mergeCell ref="B5:B6"/>
    <mergeCell ref="C5:C6"/>
    <mergeCell ref="D5:K5"/>
    <mergeCell ref="L5:L6"/>
    <mergeCell ref="N5:N6"/>
    <mergeCell ref="O5:O6"/>
    <mergeCell ref="P5:P6"/>
    <mergeCell ref="Q5:Q6"/>
    <mergeCell ref="R5:R6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P52"/>
  <sheetViews>
    <sheetView zoomScalePageLayoutView="0" workbookViewId="0" topLeftCell="A43">
      <selection activeCell="C8" sqref="C8"/>
    </sheetView>
  </sheetViews>
  <sheetFormatPr defaultColWidth="9.140625" defaultRowHeight="12.75"/>
  <cols>
    <col min="1" max="1" width="46.57421875" style="0" customWidth="1"/>
    <col min="2" max="2" width="16.140625" style="0" customWidth="1"/>
    <col min="3" max="3" width="17.57421875" style="0" customWidth="1"/>
    <col min="7" max="7" width="12.421875" style="0" customWidth="1"/>
    <col min="8" max="8" width="14.7109375" style="0" customWidth="1"/>
    <col min="9" max="9" width="15.140625" style="0" customWidth="1"/>
    <col min="10" max="10" width="16.00390625" style="0" customWidth="1"/>
    <col min="11" max="11" width="14.140625" style="0" customWidth="1"/>
    <col min="12" max="12" width="12.7109375" style="0" customWidth="1"/>
    <col min="13" max="13" width="12.28125" style="0" customWidth="1"/>
    <col min="14" max="14" width="17.00390625" style="0" customWidth="1"/>
  </cols>
  <sheetData>
    <row r="1" spans="1:16" ht="23.2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155" t="s">
        <v>303</v>
      </c>
      <c r="O1" s="217"/>
      <c r="P1" s="217"/>
    </row>
    <row r="2" spans="1:16" ht="26.25">
      <c r="A2" s="422" t="s">
        <v>304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217"/>
      <c r="P2" s="217"/>
    </row>
    <row r="3" spans="1:16" ht="26.25">
      <c r="A3" s="422" t="s">
        <v>305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217"/>
      <c r="P3" s="217"/>
    </row>
    <row r="4" spans="1:16" ht="20.25" customHeight="1">
      <c r="A4" s="423" t="s">
        <v>306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217"/>
      <c r="P4" s="217"/>
    </row>
    <row r="5" spans="1:16" ht="23.25">
      <c r="A5" s="451" t="s">
        <v>6</v>
      </c>
      <c r="B5" s="453" t="s">
        <v>9</v>
      </c>
      <c r="C5" s="453" t="s">
        <v>307</v>
      </c>
      <c r="D5" s="455" t="s">
        <v>92</v>
      </c>
      <c r="E5" s="456"/>
      <c r="F5" s="456"/>
      <c r="G5" s="457"/>
      <c r="H5" s="453" t="s">
        <v>0</v>
      </c>
      <c r="I5" s="458" t="s">
        <v>1</v>
      </c>
      <c r="J5" s="460" t="s">
        <v>10</v>
      </c>
      <c r="K5" s="453" t="s">
        <v>3</v>
      </c>
      <c r="L5" s="453" t="s">
        <v>2</v>
      </c>
      <c r="M5" s="453" t="s">
        <v>4</v>
      </c>
      <c r="N5" s="453" t="s">
        <v>5</v>
      </c>
      <c r="O5" s="156"/>
      <c r="P5" s="156"/>
    </row>
    <row r="6" spans="1:16" ht="42">
      <c r="A6" s="452"/>
      <c r="B6" s="454"/>
      <c r="C6" s="454"/>
      <c r="D6" s="158" t="s">
        <v>34</v>
      </c>
      <c r="E6" s="158" t="s">
        <v>35</v>
      </c>
      <c r="F6" s="158" t="s">
        <v>36</v>
      </c>
      <c r="G6" s="158" t="s">
        <v>37</v>
      </c>
      <c r="H6" s="454"/>
      <c r="I6" s="459"/>
      <c r="J6" s="461"/>
      <c r="K6" s="454"/>
      <c r="L6" s="454"/>
      <c r="M6" s="454"/>
      <c r="N6" s="454"/>
      <c r="O6" s="156"/>
      <c r="P6" s="156"/>
    </row>
    <row r="7" spans="1:16" ht="23.25">
      <c r="A7" s="218" t="s">
        <v>7</v>
      </c>
      <c r="B7" s="219"/>
      <c r="C7" s="219"/>
      <c r="D7" s="219"/>
      <c r="E7" s="219"/>
      <c r="F7" s="219"/>
      <c r="G7" s="219"/>
      <c r="H7" s="219"/>
      <c r="I7" s="220"/>
      <c r="J7" s="221"/>
      <c r="K7" s="222"/>
      <c r="L7" s="219"/>
      <c r="M7" s="219"/>
      <c r="N7" s="219"/>
      <c r="O7" s="156"/>
      <c r="P7" s="156"/>
    </row>
    <row r="8" spans="1:16" ht="21">
      <c r="A8" s="164" t="s">
        <v>94</v>
      </c>
      <c r="B8" s="223"/>
      <c r="C8" s="223"/>
      <c r="D8" s="223"/>
      <c r="E8" s="223"/>
      <c r="F8" s="223"/>
      <c r="G8" s="223"/>
      <c r="H8" s="223"/>
      <c r="I8" s="224"/>
      <c r="J8" s="225">
        <v>3850</v>
      </c>
      <c r="K8" s="223"/>
      <c r="L8" s="223"/>
      <c r="M8" s="223"/>
      <c r="N8" s="223"/>
      <c r="O8" s="226"/>
      <c r="P8" s="167"/>
    </row>
    <row r="9" spans="1:16" ht="23.25">
      <c r="A9" s="227" t="s">
        <v>8</v>
      </c>
      <c r="B9" s="228">
        <v>8</v>
      </c>
      <c r="C9" s="229" t="s">
        <v>38</v>
      </c>
      <c r="D9" s="229"/>
      <c r="E9" s="229"/>
      <c r="F9" s="229" t="s">
        <v>38</v>
      </c>
      <c r="G9" s="229" t="s">
        <v>38</v>
      </c>
      <c r="H9" s="229" t="s">
        <v>38</v>
      </c>
      <c r="I9" s="230" t="s">
        <v>38</v>
      </c>
      <c r="J9" s="231"/>
      <c r="K9" s="229"/>
      <c r="L9" s="229"/>
      <c r="M9" s="229"/>
      <c r="N9" s="229"/>
      <c r="O9" s="174"/>
      <c r="P9" s="174"/>
    </row>
    <row r="10" spans="1:16" ht="23.25">
      <c r="A10" s="227" t="s">
        <v>96</v>
      </c>
      <c r="B10" s="228" t="s">
        <v>38</v>
      </c>
      <c r="C10" s="229" t="s">
        <v>38</v>
      </c>
      <c r="D10" s="229"/>
      <c r="E10" s="229"/>
      <c r="F10" s="229"/>
      <c r="G10" s="229"/>
      <c r="H10" s="229"/>
      <c r="I10" s="230"/>
      <c r="J10" s="232" t="s">
        <v>38</v>
      </c>
      <c r="K10" s="229" t="s">
        <v>38</v>
      </c>
      <c r="L10" s="229"/>
      <c r="M10" s="229"/>
      <c r="N10" s="229"/>
      <c r="O10" s="174"/>
      <c r="P10" s="174"/>
    </row>
    <row r="11" spans="1:16" ht="26.25" customHeight="1">
      <c r="A11" s="233" t="s">
        <v>283</v>
      </c>
      <c r="B11" s="228">
        <v>60</v>
      </c>
      <c r="C11" s="229"/>
      <c r="D11" s="229"/>
      <c r="E11" s="229"/>
      <c r="F11" s="229"/>
      <c r="G11" s="229"/>
      <c r="H11" s="229"/>
      <c r="I11" s="230"/>
      <c r="J11" s="231"/>
      <c r="K11" s="229"/>
      <c r="L11" s="229"/>
      <c r="M11" s="229"/>
      <c r="N11" s="229"/>
      <c r="O11" s="174"/>
      <c r="P11" s="174"/>
    </row>
    <row r="12" spans="1:16" ht="26.25" customHeight="1">
      <c r="A12" s="233" t="s">
        <v>308</v>
      </c>
      <c r="B12" s="228">
        <v>75</v>
      </c>
      <c r="C12" s="229"/>
      <c r="D12" s="229"/>
      <c r="E12" s="229"/>
      <c r="F12" s="229"/>
      <c r="G12" s="229"/>
      <c r="H12" s="229"/>
      <c r="I12" s="230"/>
      <c r="J12" s="234">
        <v>60000</v>
      </c>
      <c r="K12" s="229"/>
      <c r="L12" s="229"/>
      <c r="M12" s="229"/>
      <c r="N12" s="229"/>
      <c r="O12" s="174"/>
      <c r="P12" s="174"/>
    </row>
    <row r="13" spans="1:16" ht="26.25" customHeight="1">
      <c r="A13" s="233" t="s">
        <v>309</v>
      </c>
      <c r="B13" s="228"/>
      <c r="C13" s="229"/>
      <c r="D13" s="229"/>
      <c r="E13" s="229"/>
      <c r="F13" s="229"/>
      <c r="G13" s="229"/>
      <c r="H13" s="229"/>
      <c r="I13" s="230"/>
      <c r="J13" s="234">
        <v>130000</v>
      </c>
      <c r="K13" s="229"/>
      <c r="L13" s="229"/>
      <c r="M13" s="229"/>
      <c r="N13" s="229"/>
      <c r="O13" s="174"/>
      <c r="P13" s="174"/>
    </row>
    <row r="14" spans="1:15" ht="21">
      <c r="A14" s="227" t="s">
        <v>11</v>
      </c>
      <c r="B14" s="228">
        <v>60</v>
      </c>
      <c r="C14" s="229" t="s">
        <v>38</v>
      </c>
      <c r="D14" s="229"/>
      <c r="E14" s="229"/>
      <c r="F14" s="229"/>
      <c r="G14" s="229"/>
      <c r="H14" s="229"/>
      <c r="I14" s="230"/>
      <c r="J14" s="234">
        <v>12075</v>
      </c>
      <c r="K14" s="229"/>
      <c r="L14" s="229"/>
      <c r="M14" s="229"/>
      <c r="N14" s="229"/>
      <c r="O14" s="235"/>
    </row>
    <row r="15" spans="1:15" ht="21">
      <c r="A15" s="227" t="s">
        <v>12</v>
      </c>
      <c r="B15" s="228">
        <v>180</v>
      </c>
      <c r="C15" s="229" t="s">
        <v>38</v>
      </c>
      <c r="D15" s="229"/>
      <c r="E15" s="229"/>
      <c r="F15" s="229"/>
      <c r="G15" s="229"/>
      <c r="H15" s="229"/>
      <c r="I15" s="230"/>
      <c r="J15" s="231"/>
      <c r="K15" s="229"/>
      <c r="L15" s="229"/>
      <c r="M15" s="229"/>
      <c r="N15" s="229"/>
      <c r="O15" s="235"/>
    </row>
    <row r="16" spans="1:15" ht="21">
      <c r="A16" s="227" t="s">
        <v>13</v>
      </c>
      <c r="B16" s="236">
        <v>300</v>
      </c>
      <c r="C16" s="229"/>
      <c r="D16" s="229"/>
      <c r="E16" s="229"/>
      <c r="F16" s="229"/>
      <c r="G16" s="229"/>
      <c r="H16" s="229"/>
      <c r="I16" s="230"/>
      <c r="J16" s="232">
        <v>31200</v>
      </c>
      <c r="K16" s="229" t="s">
        <v>38</v>
      </c>
      <c r="L16" s="229" t="s">
        <v>38</v>
      </c>
      <c r="M16" s="229"/>
      <c r="N16" s="229" t="s">
        <v>38</v>
      </c>
      <c r="O16" s="235"/>
    </row>
    <row r="17" spans="1:15" ht="21">
      <c r="A17" s="227" t="s">
        <v>14</v>
      </c>
      <c r="B17" s="236" t="s">
        <v>38</v>
      </c>
      <c r="C17" s="229" t="s">
        <v>38</v>
      </c>
      <c r="D17" s="229"/>
      <c r="E17" s="229"/>
      <c r="F17" s="229"/>
      <c r="G17" s="229"/>
      <c r="H17" s="229"/>
      <c r="I17" s="230"/>
      <c r="J17" s="232" t="s">
        <v>38</v>
      </c>
      <c r="K17" s="237"/>
      <c r="L17" s="232" t="s">
        <v>38</v>
      </c>
      <c r="M17" s="232" t="s">
        <v>38</v>
      </c>
      <c r="N17" s="229" t="s">
        <v>38</v>
      </c>
      <c r="O17" s="235"/>
    </row>
    <row r="18" spans="1:15" ht="21">
      <c r="A18" s="227" t="s">
        <v>151</v>
      </c>
      <c r="B18" s="228" t="s">
        <v>38</v>
      </c>
      <c r="C18" s="229" t="s">
        <v>38</v>
      </c>
      <c r="D18" s="229"/>
      <c r="E18" s="229" t="s">
        <v>38</v>
      </c>
      <c r="F18" s="229"/>
      <c r="G18" s="229" t="s">
        <v>38</v>
      </c>
      <c r="H18" s="229"/>
      <c r="I18" s="230"/>
      <c r="J18" s="231"/>
      <c r="K18" s="229"/>
      <c r="L18" s="229"/>
      <c r="M18" s="229"/>
      <c r="N18" s="229"/>
      <c r="O18" s="235"/>
    </row>
    <row r="19" spans="1:15" ht="21">
      <c r="A19" s="238" t="s">
        <v>24</v>
      </c>
      <c r="B19" s="239"/>
      <c r="C19" s="240"/>
      <c r="D19" s="240"/>
      <c r="E19" s="240"/>
      <c r="F19" s="240"/>
      <c r="G19" s="240"/>
      <c r="H19" s="240"/>
      <c r="I19" s="241"/>
      <c r="J19" s="242"/>
      <c r="K19" s="240"/>
      <c r="L19" s="240"/>
      <c r="M19" s="240"/>
      <c r="N19" s="240"/>
      <c r="O19" s="235"/>
    </row>
    <row r="20" spans="1:15" ht="21">
      <c r="A20" s="227" t="s">
        <v>15</v>
      </c>
      <c r="B20" s="228"/>
      <c r="C20" s="229"/>
      <c r="D20" s="229"/>
      <c r="E20" s="229"/>
      <c r="F20" s="229"/>
      <c r="G20" s="229"/>
      <c r="H20" s="229"/>
      <c r="I20" s="230"/>
      <c r="J20" s="231"/>
      <c r="K20" s="229"/>
      <c r="L20" s="229"/>
      <c r="M20" s="229"/>
      <c r="N20" s="229"/>
      <c r="O20" s="235"/>
    </row>
    <row r="21" spans="1:15" ht="21">
      <c r="A21" s="227" t="s">
        <v>16</v>
      </c>
      <c r="B21" s="228"/>
      <c r="C21" s="229"/>
      <c r="D21" s="229"/>
      <c r="E21" s="229"/>
      <c r="F21" s="229"/>
      <c r="G21" s="229"/>
      <c r="H21" s="229"/>
      <c r="I21" s="230"/>
      <c r="J21" s="231"/>
      <c r="K21" s="229"/>
      <c r="L21" s="229"/>
      <c r="M21" s="229"/>
      <c r="N21" s="229"/>
      <c r="O21" s="235"/>
    </row>
    <row r="22" spans="1:15" ht="21">
      <c r="A22" s="227" t="s">
        <v>17</v>
      </c>
      <c r="B22" s="228"/>
      <c r="C22" s="229"/>
      <c r="D22" s="229"/>
      <c r="E22" s="229"/>
      <c r="F22" s="229"/>
      <c r="G22" s="229"/>
      <c r="H22" s="229"/>
      <c r="I22" s="230"/>
      <c r="J22" s="231"/>
      <c r="K22" s="229"/>
      <c r="L22" s="229"/>
      <c r="M22" s="229"/>
      <c r="N22" s="229"/>
      <c r="O22" s="235"/>
    </row>
    <row r="23" spans="1:15" ht="21">
      <c r="A23" s="227" t="s">
        <v>18</v>
      </c>
      <c r="B23" s="228" t="s">
        <v>38</v>
      </c>
      <c r="C23" s="229"/>
      <c r="D23" s="229"/>
      <c r="E23" s="229"/>
      <c r="F23" s="229"/>
      <c r="G23" s="229" t="s">
        <v>38</v>
      </c>
      <c r="H23" s="229"/>
      <c r="I23" s="230" t="s">
        <v>38</v>
      </c>
      <c r="J23" s="231"/>
      <c r="K23" s="229"/>
      <c r="L23" s="229"/>
      <c r="M23" s="229"/>
      <c r="N23" s="229"/>
      <c r="O23" s="235"/>
    </row>
    <row r="24" spans="1:15" ht="42">
      <c r="A24" s="238" t="s">
        <v>25</v>
      </c>
      <c r="B24" s="239"/>
      <c r="C24" s="240"/>
      <c r="D24" s="240"/>
      <c r="E24" s="240"/>
      <c r="F24" s="240"/>
      <c r="G24" s="240"/>
      <c r="H24" s="240"/>
      <c r="I24" s="241"/>
      <c r="J24" s="242"/>
      <c r="K24" s="240"/>
      <c r="L24" s="240"/>
      <c r="M24" s="240"/>
      <c r="N24" s="240"/>
      <c r="O24" s="235"/>
    </row>
    <row r="25" spans="1:15" ht="21">
      <c r="A25" s="233" t="s">
        <v>19</v>
      </c>
      <c r="B25" s="228"/>
      <c r="C25" s="229"/>
      <c r="D25" s="229"/>
      <c r="E25" s="229"/>
      <c r="F25" s="229"/>
      <c r="G25" s="229"/>
      <c r="H25" s="229"/>
      <c r="I25" s="230"/>
      <c r="J25" s="231"/>
      <c r="K25" s="229"/>
      <c r="L25" s="229"/>
      <c r="M25" s="229"/>
      <c r="N25" s="229"/>
      <c r="O25" s="235"/>
    </row>
    <row r="26" spans="1:15" ht="21">
      <c r="A26" s="227" t="s">
        <v>20</v>
      </c>
      <c r="B26" s="228"/>
      <c r="C26" s="229"/>
      <c r="D26" s="229"/>
      <c r="E26" s="229"/>
      <c r="F26" s="229"/>
      <c r="G26" s="229"/>
      <c r="H26" s="229"/>
      <c r="I26" s="230"/>
      <c r="J26" s="231"/>
      <c r="K26" s="229"/>
      <c r="L26" s="229"/>
      <c r="M26" s="229"/>
      <c r="N26" s="229"/>
      <c r="O26" s="235"/>
    </row>
    <row r="27" spans="1:15" ht="21">
      <c r="A27" s="227" t="s">
        <v>152</v>
      </c>
      <c r="B27" s="243"/>
      <c r="C27" s="229"/>
      <c r="D27" s="229"/>
      <c r="E27" s="229"/>
      <c r="F27" s="229"/>
      <c r="G27" s="229"/>
      <c r="H27" s="229"/>
      <c r="I27" s="230"/>
      <c r="J27" s="231"/>
      <c r="K27" s="229"/>
      <c r="L27" s="229"/>
      <c r="M27" s="229"/>
      <c r="N27" s="229"/>
      <c r="O27" s="235"/>
    </row>
    <row r="28" spans="1:15" ht="21">
      <c r="A28" s="227" t="s">
        <v>154</v>
      </c>
      <c r="B28" s="228"/>
      <c r="C28" s="229"/>
      <c r="D28" s="229"/>
      <c r="E28" s="229"/>
      <c r="F28" s="229"/>
      <c r="G28" s="229"/>
      <c r="H28" s="229"/>
      <c r="I28" s="230"/>
      <c r="J28" s="231"/>
      <c r="K28" s="229"/>
      <c r="L28" s="229"/>
      <c r="M28" s="229"/>
      <c r="N28" s="229"/>
      <c r="O28" s="235"/>
    </row>
    <row r="29" spans="1:15" ht="21">
      <c r="A29" s="233" t="s">
        <v>155</v>
      </c>
      <c r="B29" s="228"/>
      <c r="C29" s="229"/>
      <c r="D29" s="229"/>
      <c r="E29" s="229"/>
      <c r="F29" s="229"/>
      <c r="G29" s="229"/>
      <c r="H29" s="229"/>
      <c r="I29" s="230"/>
      <c r="J29" s="231"/>
      <c r="K29" s="229"/>
      <c r="L29" s="229"/>
      <c r="M29" s="229"/>
      <c r="N29" s="229"/>
      <c r="O29" s="235"/>
    </row>
    <row r="30" spans="1:15" ht="21">
      <c r="A30" s="244" t="s">
        <v>156</v>
      </c>
      <c r="B30" s="239"/>
      <c r="C30" s="240"/>
      <c r="D30" s="240"/>
      <c r="E30" s="240"/>
      <c r="F30" s="240"/>
      <c r="G30" s="240"/>
      <c r="H30" s="240"/>
      <c r="I30" s="241"/>
      <c r="J30" s="245" t="s">
        <v>38</v>
      </c>
      <c r="K30" s="246" t="s">
        <v>38</v>
      </c>
      <c r="L30" s="240"/>
      <c r="M30" s="246" t="s">
        <v>38</v>
      </c>
      <c r="N30" s="240" t="s">
        <v>38</v>
      </c>
      <c r="O30" s="235"/>
    </row>
    <row r="31" spans="1:15" ht="21">
      <c r="A31" s="247" t="s">
        <v>27</v>
      </c>
      <c r="B31" s="248">
        <v>10000</v>
      </c>
      <c r="C31" s="229" t="s">
        <v>38</v>
      </c>
      <c r="D31" s="247">
        <v>214</v>
      </c>
      <c r="E31" s="247">
        <v>235</v>
      </c>
      <c r="F31" s="247">
        <v>214</v>
      </c>
      <c r="G31" s="247">
        <v>87</v>
      </c>
      <c r="H31" s="247">
        <v>760</v>
      </c>
      <c r="I31" s="249">
        <v>7.6</v>
      </c>
      <c r="J31" s="231"/>
      <c r="K31" s="229"/>
      <c r="L31" s="229"/>
      <c r="M31" s="229"/>
      <c r="N31" s="229"/>
      <c r="O31" s="235"/>
    </row>
    <row r="32" spans="1:15" ht="21">
      <c r="A32" s="247" t="s">
        <v>28</v>
      </c>
      <c r="B32" s="250">
        <v>50</v>
      </c>
      <c r="C32" s="229" t="s">
        <v>38</v>
      </c>
      <c r="D32" s="247" t="s">
        <v>38</v>
      </c>
      <c r="E32" s="247" t="s">
        <v>38</v>
      </c>
      <c r="F32" s="247" t="s">
        <v>38</v>
      </c>
      <c r="G32" s="247" t="s">
        <v>38</v>
      </c>
      <c r="H32" s="247" t="s">
        <v>38</v>
      </c>
      <c r="I32" s="249" t="s">
        <v>38</v>
      </c>
      <c r="J32" s="231"/>
      <c r="K32" s="229"/>
      <c r="L32" s="229"/>
      <c r="M32" s="229"/>
      <c r="N32" s="229"/>
      <c r="O32" s="235"/>
    </row>
    <row r="33" spans="1:15" ht="21">
      <c r="A33" s="247" t="s">
        <v>29</v>
      </c>
      <c r="B33" s="248">
        <v>2000</v>
      </c>
      <c r="C33" s="229"/>
      <c r="D33" s="247" t="s">
        <v>38</v>
      </c>
      <c r="E33" s="247" t="s">
        <v>38</v>
      </c>
      <c r="F33" s="247" t="s">
        <v>38</v>
      </c>
      <c r="G33" s="247" t="s">
        <v>38</v>
      </c>
      <c r="H33" s="247" t="s">
        <v>38</v>
      </c>
      <c r="I33" s="249" t="s">
        <v>38</v>
      </c>
      <c r="J33" s="231"/>
      <c r="K33" s="229"/>
      <c r="L33" s="229"/>
      <c r="M33" s="229"/>
      <c r="N33" s="229"/>
      <c r="O33" s="235"/>
    </row>
    <row r="34" spans="1:15" ht="21">
      <c r="A34" s="247" t="s">
        <v>310</v>
      </c>
      <c r="B34" s="248" t="s">
        <v>38</v>
      </c>
      <c r="C34" s="248"/>
      <c r="D34" s="251" t="s">
        <v>38</v>
      </c>
      <c r="E34" s="251" t="s">
        <v>38</v>
      </c>
      <c r="F34" s="251" t="s">
        <v>38</v>
      </c>
      <c r="G34" s="251" t="s">
        <v>38</v>
      </c>
      <c r="H34" s="252" t="s">
        <v>38</v>
      </c>
      <c r="I34" s="249" t="s">
        <v>38</v>
      </c>
      <c r="J34" s="231"/>
      <c r="K34" s="229"/>
      <c r="L34" s="229"/>
      <c r="M34" s="229"/>
      <c r="N34" s="229"/>
      <c r="O34" s="235"/>
    </row>
    <row r="35" spans="1:15" ht="21">
      <c r="A35" s="247" t="s">
        <v>311</v>
      </c>
      <c r="B35" s="248" t="s">
        <v>38</v>
      </c>
      <c r="C35" s="248"/>
      <c r="D35" s="251" t="s">
        <v>38</v>
      </c>
      <c r="E35" s="251" t="s">
        <v>312</v>
      </c>
      <c r="F35" s="251" t="s">
        <v>38</v>
      </c>
      <c r="G35" s="251" t="s">
        <v>38</v>
      </c>
      <c r="H35" s="252" t="s">
        <v>38</v>
      </c>
      <c r="I35" s="249" t="s">
        <v>38</v>
      </c>
      <c r="J35" s="231"/>
      <c r="K35" s="229"/>
      <c r="L35" s="229"/>
      <c r="M35" s="229"/>
      <c r="N35" s="229"/>
      <c r="O35" s="235"/>
    </row>
    <row r="36" spans="1:15" ht="21">
      <c r="A36" s="247" t="s">
        <v>167</v>
      </c>
      <c r="B36" s="248">
        <v>900</v>
      </c>
      <c r="C36" s="248" t="s">
        <v>38</v>
      </c>
      <c r="D36" s="251" t="s">
        <v>38</v>
      </c>
      <c r="E36" s="251" t="s">
        <v>38</v>
      </c>
      <c r="F36" s="251" t="s">
        <v>38</v>
      </c>
      <c r="G36" s="251" t="s">
        <v>38</v>
      </c>
      <c r="H36" s="251" t="s">
        <v>38</v>
      </c>
      <c r="I36" s="249" t="s">
        <v>38</v>
      </c>
      <c r="J36" s="231"/>
      <c r="K36" s="229"/>
      <c r="L36" s="229"/>
      <c r="M36" s="229"/>
      <c r="N36" s="229"/>
      <c r="O36" s="235"/>
    </row>
    <row r="37" spans="1:15" ht="21">
      <c r="A37" s="253" t="s">
        <v>313</v>
      </c>
      <c r="B37" s="248">
        <v>300</v>
      </c>
      <c r="C37" s="248"/>
      <c r="D37" s="251" t="s">
        <v>312</v>
      </c>
      <c r="E37" s="251">
        <v>55</v>
      </c>
      <c r="F37" s="251">
        <v>5</v>
      </c>
      <c r="G37" s="251" t="s">
        <v>38</v>
      </c>
      <c r="H37" s="254">
        <v>60</v>
      </c>
      <c r="I37" s="249">
        <v>20</v>
      </c>
      <c r="J37" s="255"/>
      <c r="K37" s="256"/>
      <c r="L37" s="256"/>
      <c r="M37" s="256"/>
      <c r="N37" s="256"/>
      <c r="O37" s="235"/>
    </row>
    <row r="38" spans="1:15" ht="21">
      <c r="A38" s="253" t="s">
        <v>314</v>
      </c>
      <c r="B38" s="248">
        <v>300</v>
      </c>
      <c r="C38" s="248"/>
      <c r="D38" s="251">
        <v>3</v>
      </c>
      <c r="E38" s="251">
        <v>30</v>
      </c>
      <c r="F38" s="251">
        <v>20</v>
      </c>
      <c r="G38" s="251" t="s">
        <v>38</v>
      </c>
      <c r="H38" s="254">
        <v>53</v>
      </c>
      <c r="I38" s="249">
        <v>17.6</v>
      </c>
      <c r="J38" s="257"/>
      <c r="K38" s="256"/>
      <c r="L38" s="256"/>
      <c r="M38" s="256"/>
      <c r="N38" s="256"/>
      <c r="O38" s="235"/>
    </row>
    <row r="39" spans="1:15" ht="21">
      <c r="A39" s="253" t="s">
        <v>315</v>
      </c>
      <c r="B39" s="248">
        <v>300</v>
      </c>
      <c r="C39" s="248"/>
      <c r="D39" s="251">
        <v>1</v>
      </c>
      <c r="E39" s="251">
        <v>21</v>
      </c>
      <c r="F39" s="251">
        <v>27</v>
      </c>
      <c r="G39" s="251" t="s">
        <v>38</v>
      </c>
      <c r="H39" s="254">
        <v>49</v>
      </c>
      <c r="I39" s="249">
        <v>16.3</v>
      </c>
      <c r="J39" s="257"/>
      <c r="K39" s="256"/>
      <c r="L39" s="256"/>
      <c r="M39" s="256"/>
      <c r="N39" s="256"/>
      <c r="O39" s="235"/>
    </row>
    <row r="40" spans="1:15" ht="21">
      <c r="A40" s="222" t="s">
        <v>203</v>
      </c>
      <c r="B40" s="248"/>
      <c r="C40" s="248"/>
      <c r="D40" s="248"/>
      <c r="E40" s="248"/>
      <c r="F40" s="248"/>
      <c r="G40" s="248"/>
      <c r="H40" s="240"/>
      <c r="I40" s="241"/>
      <c r="J40" s="242"/>
      <c r="K40" s="240"/>
      <c r="L40" s="240"/>
      <c r="M40" s="240"/>
      <c r="N40" s="240"/>
      <c r="O40" s="235"/>
    </row>
    <row r="41" spans="1:15" ht="21">
      <c r="A41" s="247" t="s">
        <v>39</v>
      </c>
      <c r="B41" s="248" t="s">
        <v>38</v>
      </c>
      <c r="C41" s="248"/>
      <c r="D41" s="248"/>
      <c r="E41" s="248"/>
      <c r="F41" s="248"/>
      <c r="G41" s="248"/>
      <c r="H41" s="229"/>
      <c r="I41" s="248" t="s">
        <v>38</v>
      </c>
      <c r="J41" s="248"/>
      <c r="K41" s="248"/>
      <c r="L41" s="248"/>
      <c r="M41" s="248"/>
      <c r="N41" s="248"/>
      <c r="O41" s="235"/>
    </row>
    <row r="42" spans="1:15" ht="21">
      <c r="A42" s="247" t="s">
        <v>30</v>
      </c>
      <c r="B42" s="228"/>
      <c r="C42" s="229"/>
      <c r="D42" s="229"/>
      <c r="E42" s="229"/>
      <c r="F42" s="229"/>
      <c r="G42" s="229"/>
      <c r="H42" s="229"/>
      <c r="I42" s="248"/>
      <c r="J42" s="248">
        <v>84570</v>
      </c>
      <c r="K42" s="248" t="s">
        <v>38</v>
      </c>
      <c r="L42" s="248">
        <v>84561</v>
      </c>
      <c r="M42" s="258" t="s">
        <v>38</v>
      </c>
      <c r="N42" s="258" t="s">
        <v>38</v>
      </c>
      <c r="O42" s="235"/>
    </row>
    <row r="43" spans="1:15" ht="21">
      <c r="A43" s="247" t="s">
        <v>204</v>
      </c>
      <c r="B43" s="228"/>
      <c r="C43" s="229"/>
      <c r="D43" s="229"/>
      <c r="E43" s="229"/>
      <c r="F43" s="229"/>
      <c r="G43" s="229"/>
      <c r="H43" s="229"/>
      <c r="I43" s="248"/>
      <c r="J43" s="248">
        <v>85792</v>
      </c>
      <c r="K43" s="248" t="s">
        <v>38</v>
      </c>
      <c r="L43" s="248" t="s">
        <v>38</v>
      </c>
      <c r="M43" s="248" t="s">
        <v>38</v>
      </c>
      <c r="N43" s="248" t="s">
        <v>38</v>
      </c>
      <c r="O43" s="235"/>
    </row>
    <row r="44" spans="1:15" ht="21">
      <c r="A44" s="259" t="s">
        <v>316</v>
      </c>
      <c r="B44" s="248" t="s">
        <v>38</v>
      </c>
      <c r="C44" s="248"/>
      <c r="D44" s="248"/>
      <c r="E44" s="248"/>
      <c r="F44" s="248"/>
      <c r="G44" s="248"/>
      <c r="H44" s="248" t="s">
        <v>38</v>
      </c>
      <c r="I44" s="248"/>
      <c r="J44" s="248" t="s">
        <v>38</v>
      </c>
      <c r="K44" s="248" t="s">
        <v>38</v>
      </c>
      <c r="L44" s="248" t="s">
        <v>38</v>
      </c>
      <c r="M44" s="248" t="s">
        <v>38</v>
      </c>
      <c r="N44" s="248"/>
      <c r="O44" s="235"/>
    </row>
    <row r="45" spans="1:15" ht="21">
      <c r="A45" s="247" t="s">
        <v>212</v>
      </c>
      <c r="B45" s="248">
        <v>378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35"/>
    </row>
    <row r="46" spans="1:15" ht="21">
      <c r="A46" s="247" t="s">
        <v>31</v>
      </c>
      <c r="B46" s="248" t="s">
        <v>38</v>
      </c>
      <c r="C46" s="248"/>
      <c r="D46" s="248"/>
      <c r="E46" s="248">
        <v>71</v>
      </c>
      <c r="F46" s="248">
        <v>6</v>
      </c>
      <c r="G46" s="248" t="s">
        <v>38</v>
      </c>
      <c r="H46" s="248" t="s">
        <v>38</v>
      </c>
      <c r="I46" s="230"/>
      <c r="J46" s="231"/>
      <c r="K46" s="229"/>
      <c r="L46" s="229"/>
      <c r="M46" s="229"/>
      <c r="N46" s="229"/>
      <c r="O46" s="235"/>
    </row>
    <row r="47" spans="1:15" ht="21">
      <c r="A47" s="247" t="s">
        <v>32</v>
      </c>
      <c r="B47" s="228" t="s">
        <v>38</v>
      </c>
      <c r="C47" s="229"/>
      <c r="D47" s="248">
        <v>12</v>
      </c>
      <c r="E47" s="248">
        <v>171</v>
      </c>
      <c r="F47" s="248">
        <v>9</v>
      </c>
      <c r="G47" s="248" t="s">
        <v>38</v>
      </c>
      <c r="H47" s="229" t="s">
        <v>38</v>
      </c>
      <c r="I47" s="230"/>
      <c r="J47" s="231"/>
      <c r="K47" s="229"/>
      <c r="L47" s="229"/>
      <c r="M47" s="229"/>
      <c r="N47" s="229"/>
      <c r="O47" s="235"/>
    </row>
    <row r="48" spans="1:15" ht="21">
      <c r="A48" s="247" t="s">
        <v>33</v>
      </c>
      <c r="B48" s="228" t="s">
        <v>38</v>
      </c>
      <c r="C48" s="229"/>
      <c r="D48" s="248" t="s">
        <v>38</v>
      </c>
      <c r="E48" s="248">
        <v>101</v>
      </c>
      <c r="F48" s="248">
        <v>8</v>
      </c>
      <c r="G48" s="248" t="s">
        <v>38</v>
      </c>
      <c r="H48" s="229" t="s">
        <v>38</v>
      </c>
      <c r="I48" s="230"/>
      <c r="J48" s="231"/>
      <c r="K48" s="229"/>
      <c r="L48" s="229"/>
      <c r="M48" s="229"/>
      <c r="N48" s="229"/>
      <c r="O48" s="235"/>
    </row>
    <row r="49" spans="1:15" ht="21">
      <c r="A49" s="247" t="s">
        <v>213</v>
      </c>
      <c r="B49" s="228"/>
      <c r="C49" s="229"/>
      <c r="D49" s="229"/>
      <c r="E49" s="229"/>
      <c r="F49" s="229"/>
      <c r="G49" s="229"/>
      <c r="H49" s="229"/>
      <c r="I49" s="230"/>
      <c r="J49" s="231"/>
      <c r="K49" s="229"/>
      <c r="L49" s="229"/>
      <c r="M49" s="229"/>
      <c r="N49" s="229"/>
      <c r="O49" s="235"/>
    </row>
    <row r="50" spans="1:15" ht="21">
      <c r="A50" s="247" t="s">
        <v>31</v>
      </c>
      <c r="B50" s="228" t="s">
        <v>38</v>
      </c>
      <c r="C50" s="229"/>
      <c r="D50" s="230"/>
      <c r="E50" s="230"/>
      <c r="F50" s="230" t="s">
        <v>38</v>
      </c>
      <c r="G50" s="230"/>
      <c r="H50" s="230" t="s">
        <v>38</v>
      </c>
      <c r="I50" s="230" t="s">
        <v>38</v>
      </c>
      <c r="J50" s="231"/>
      <c r="K50" s="229"/>
      <c r="L50" s="229"/>
      <c r="M50" s="229"/>
      <c r="N50" s="229"/>
      <c r="O50" s="235"/>
    </row>
    <row r="51" spans="1:15" ht="21">
      <c r="A51" s="247" t="s">
        <v>32</v>
      </c>
      <c r="B51" s="228" t="s">
        <v>38</v>
      </c>
      <c r="C51" s="229"/>
      <c r="D51" s="230"/>
      <c r="E51" s="230" t="s">
        <v>38</v>
      </c>
      <c r="F51" s="230" t="s">
        <v>38</v>
      </c>
      <c r="G51" s="230"/>
      <c r="H51" s="230" t="s">
        <v>38</v>
      </c>
      <c r="I51" s="230" t="s">
        <v>38</v>
      </c>
      <c r="J51" s="231"/>
      <c r="K51" s="229"/>
      <c r="L51" s="229"/>
      <c r="M51" s="229"/>
      <c r="N51" s="229"/>
      <c r="O51" s="235"/>
    </row>
    <row r="52" spans="1:15" ht="21">
      <c r="A52" s="247" t="s">
        <v>33</v>
      </c>
      <c r="B52" s="228" t="s">
        <v>38</v>
      </c>
      <c r="C52" s="229"/>
      <c r="D52" s="230"/>
      <c r="E52" s="230" t="s">
        <v>38</v>
      </c>
      <c r="F52" s="230" t="s">
        <v>38</v>
      </c>
      <c r="G52" s="230"/>
      <c r="H52" s="230" t="s">
        <v>38</v>
      </c>
      <c r="I52" s="230" t="s">
        <v>38</v>
      </c>
      <c r="J52" s="231"/>
      <c r="K52" s="229"/>
      <c r="L52" s="229"/>
      <c r="M52" s="229"/>
      <c r="N52" s="229"/>
      <c r="O52" s="235"/>
    </row>
  </sheetData>
  <sheetProtection/>
  <mergeCells count="14"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64"/>
  <sheetViews>
    <sheetView tabSelected="1" view="pageBreakPreview" zoomScale="75" zoomScaleSheetLayoutView="75" zoomScalePageLayoutView="0" workbookViewId="0" topLeftCell="A1">
      <selection activeCell="A12" sqref="A12"/>
    </sheetView>
  </sheetViews>
  <sheetFormatPr defaultColWidth="7.57421875" defaultRowHeight="12.75"/>
  <cols>
    <col min="1" max="1" width="44.7109375" style="154" customWidth="1"/>
    <col min="2" max="3" width="11.7109375" style="154" customWidth="1"/>
    <col min="4" max="4" width="10.421875" style="154" customWidth="1"/>
    <col min="5" max="5" width="10.7109375" style="154" customWidth="1"/>
    <col min="6" max="6" width="12.140625" style="154" customWidth="1"/>
    <col min="7" max="7" width="11.28125" style="154" customWidth="1"/>
    <col min="8" max="8" width="10.7109375" style="154" customWidth="1"/>
    <col min="9" max="14" width="13.140625" style="154" customWidth="1"/>
    <col min="15" max="16384" width="7.57421875" style="154" customWidth="1"/>
  </cols>
  <sheetData>
    <row r="1" ht="23.25">
      <c r="N1" s="155"/>
    </row>
    <row r="2" spans="1:14" ht="26.25">
      <c r="A2" s="422" t="s">
        <v>88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26.25">
      <c r="A3" s="422" t="s">
        <v>281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26.25">
      <c r="A4" s="423" t="s">
        <v>282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6" s="157" customFormat="1" ht="132.75" customHeight="1">
      <c r="A5" s="424" t="s">
        <v>6</v>
      </c>
      <c r="B5" s="426" t="s">
        <v>9</v>
      </c>
      <c r="C5" s="426" t="s">
        <v>91</v>
      </c>
      <c r="D5" s="418" t="s">
        <v>92</v>
      </c>
      <c r="E5" s="419"/>
      <c r="F5" s="419"/>
      <c r="G5" s="420"/>
      <c r="H5" s="426" t="s">
        <v>0</v>
      </c>
      <c r="I5" s="463" t="s">
        <v>1</v>
      </c>
      <c r="J5" s="465" t="s">
        <v>10</v>
      </c>
      <c r="K5" s="426" t="s">
        <v>3</v>
      </c>
      <c r="L5" s="426" t="s">
        <v>2</v>
      </c>
      <c r="M5" s="426" t="s">
        <v>4</v>
      </c>
      <c r="N5" s="426" t="s">
        <v>5</v>
      </c>
      <c r="O5" s="156"/>
      <c r="P5" s="156"/>
    </row>
    <row r="6" spans="1:16" s="157" customFormat="1" ht="28.5" customHeight="1">
      <c r="A6" s="425"/>
      <c r="B6" s="427"/>
      <c r="C6" s="427"/>
      <c r="D6" s="158" t="s">
        <v>34</v>
      </c>
      <c r="E6" s="158" t="s">
        <v>35</v>
      </c>
      <c r="F6" s="158" t="s">
        <v>36</v>
      </c>
      <c r="G6" s="158" t="s">
        <v>37</v>
      </c>
      <c r="H6" s="427"/>
      <c r="I6" s="464"/>
      <c r="J6" s="466"/>
      <c r="K6" s="462"/>
      <c r="L6" s="427"/>
      <c r="M6" s="427"/>
      <c r="N6" s="427"/>
      <c r="O6" s="156"/>
      <c r="P6" s="156"/>
    </row>
    <row r="7" spans="1:16" s="157" customFormat="1" ht="24" customHeight="1">
      <c r="A7" s="159" t="s">
        <v>7</v>
      </c>
      <c r="B7" s="160"/>
      <c r="C7" s="160"/>
      <c r="D7" s="160"/>
      <c r="E7" s="160"/>
      <c r="F7" s="160"/>
      <c r="G7" s="160"/>
      <c r="H7" s="160"/>
      <c r="I7" s="161"/>
      <c r="J7" s="162"/>
      <c r="K7" s="163"/>
      <c r="L7" s="160"/>
      <c r="M7" s="160"/>
      <c r="N7" s="160"/>
      <c r="O7" s="156"/>
      <c r="P7" s="156"/>
    </row>
    <row r="8" spans="1:16" s="168" customFormat="1" ht="26.25" customHeight="1">
      <c r="A8" s="164" t="s">
        <v>94</v>
      </c>
      <c r="B8" s="158"/>
      <c r="C8" s="158"/>
      <c r="D8" s="158"/>
      <c r="E8" s="158"/>
      <c r="F8" s="158"/>
      <c r="G8" s="158"/>
      <c r="H8" s="158"/>
      <c r="I8" s="165"/>
      <c r="J8" s="166"/>
      <c r="K8" s="158"/>
      <c r="L8" s="158"/>
      <c r="M8" s="158"/>
      <c r="N8" s="158"/>
      <c r="O8" s="167"/>
      <c r="P8" s="167"/>
    </row>
    <row r="9" spans="1:14" s="174" customFormat="1" ht="23.25">
      <c r="A9" s="169" t="s">
        <v>8</v>
      </c>
      <c r="B9" s="170">
        <v>27</v>
      </c>
      <c r="C9" s="171"/>
      <c r="D9" s="171"/>
      <c r="E9" s="171"/>
      <c r="F9" s="171"/>
      <c r="G9" s="171"/>
      <c r="H9" s="171"/>
      <c r="I9" s="172"/>
      <c r="J9" s="173">
        <v>14850</v>
      </c>
      <c r="K9" s="171"/>
      <c r="L9" s="171"/>
      <c r="M9" s="171"/>
      <c r="N9" s="171"/>
    </row>
    <row r="10" spans="1:14" s="174" customFormat="1" ht="23.25">
      <c r="A10" s="169" t="s">
        <v>96</v>
      </c>
      <c r="B10" s="175"/>
      <c r="C10" s="175"/>
      <c r="D10" s="176"/>
      <c r="E10" s="176"/>
      <c r="F10" s="176"/>
      <c r="G10" s="176"/>
      <c r="H10" s="175"/>
      <c r="I10" s="177"/>
      <c r="J10" s="178"/>
      <c r="K10" s="179"/>
      <c r="L10" s="179"/>
      <c r="M10" s="179"/>
      <c r="N10" s="180"/>
    </row>
    <row r="11" spans="1:14" s="174" customFormat="1" ht="23.25">
      <c r="A11" s="181" t="s">
        <v>283</v>
      </c>
      <c r="B11" s="171"/>
      <c r="C11" s="171"/>
      <c r="D11" s="171"/>
      <c r="E11" s="171"/>
      <c r="F11" s="171"/>
      <c r="G11" s="171"/>
      <c r="H11" s="171"/>
      <c r="I11" s="172"/>
      <c r="J11" s="182"/>
      <c r="K11" s="183"/>
      <c r="L11" s="183"/>
      <c r="M11" s="183"/>
      <c r="N11" s="180"/>
    </row>
    <row r="12" spans="1:14" s="174" customFormat="1" ht="23.25">
      <c r="A12" s="184" t="s">
        <v>284</v>
      </c>
      <c r="B12" s="170">
        <v>416</v>
      </c>
      <c r="C12" s="171"/>
      <c r="D12" s="171"/>
      <c r="E12" s="171"/>
      <c r="F12" s="171"/>
      <c r="G12" s="171"/>
      <c r="H12" s="171"/>
      <c r="I12" s="172"/>
      <c r="J12" s="185">
        <v>622400</v>
      </c>
      <c r="K12" s="171"/>
      <c r="L12" s="171"/>
      <c r="M12" s="171"/>
      <c r="N12" s="171"/>
    </row>
    <row r="13" spans="1:14" s="174" customFormat="1" ht="23.25">
      <c r="A13" s="186" t="s">
        <v>285</v>
      </c>
      <c r="B13" s="170"/>
      <c r="C13" s="171"/>
      <c r="D13" s="171"/>
      <c r="E13" s="170"/>
      <c r="F13" s="170"/>
      <c r="G13" s="171"/>
      <c r="H13" s="171"/>
      <c r="I13" s="172"/>
      <c r="J13" s="182"/>
      <c r="K13" s="183"/>
      <c r="L13" s="183"/>
      <c r="M13" s="183"/>
      <c r="N13" s="180"/>
    </row>
    <row r="14" spans="1:14" s="174" customFormat="1" ht="23.25">
      <c r="A14" s="186" t="s">
        <v>285</v>
      </c>
      <c r="B14" s="170"/>
      <c r="C14" s="171"/>
      <c r="D14" s="171"/>
      <c r="E14" s="170"/>
      <c r="F14" s="170"/>
      <c r="G14" s="171"/>
      <c r="H14" s="171"/>
      <c r="I14" s="172"/>
      <c r="J14" s="182"/>
      <c r="K14" s="183"/>
      <c r="L14" s="183"/>
      <c r="M14" s="183"/>
      <c r="N14" s="180"/>
    </row>
    <row r="15" spans="1:14" s="174" customFormat="1" ht="23.25">
      <c r="A15" s="186" t="s">
        <v>285</v>
      </c>
      <c r="B15" s="170"/>
      <c r="C15" s="171"/>
      <c r="D15" s="171"/>
      <c r="E15" s="170"/>
      <c r="F15" s="170"/>
      <c r="G15" s="170"/>
      <c r="H15" s="171"/>
      <c r="I15" s="172"/>
      <c r="J15" s="182"/>
      <c r="K15" s="183"/>
      <c r="L15" s="183"/>
      <c r="M15" s="183"/>
      <c r="N15" s="180"/>
    </row>
    <row r="16" spans="1:14" s="174" customFormat="1" ht="46.5">
      <c r="A16" s="187" t="s">
        <v>286</v>
      </c>
      <c r="B16" s="170">
        <v>40</v>
      </c>
      <c r="C16" s="171"/>
      <c r="D16" s="171"/>
      <c r="E16" s="171"/>
      <c r="F16" s="171"/>
      <c r="G16" s="171"/>
      <c r="H16" s="171"/>
      <c r="I16" s="172"/>
      <c r="J16" s="188">
        <v>130000</v>
      </c>
      <c r="K16" s="189"/>
      <c r="L16" s="189"/>
      <c r="M16" s="189"/>
      <c r="N16" s="190"/>
    </row>
    <row r="17" spans="1:14" s="174" customFormat="1" ht="23.25">
      <c r="A17" s="169" t="s">
        <v>11</v>
      </c>
      <c r="B17" s="170">
        <v>560</v>
      </c>
      <c r="C17" s="171"/>
      <c r="D17" s="171"/>
      <c r="E17" s="171"/>
      <c r="F17" s="171"/>
      <c r="G17" s="171"/>
      <c r="H17" s="171"/>
      <c r="I17" s="172"/>
      <c r="J17" s="191">
        <v>64400</v>
      </c>
      <c r="K17" s="192"/>
      <c r="L17" s="192"/>
      <c r="M17" s="192"/>
      <c r="N17" s="190"/>
    </row>
    <row r="18" spans="1:14" s="174" customFormat="1" ht="23.25">
      <c r="A18" s="187" t="s">
        <v>287</v>
      </c>
      <c r="B18" s="171"/>
      <c r="C18" s="170"/>
      <c r="D18" s="170"/>
      <c r="E18" s="170"/>
      <c r="F18" s="170"/>
      <c r="G18" s="170"/>
      <c r="H18" s="170"/>
      <c r="I18" s="172"/>
      <c r="J18" s="193"/>
      <c r="K18" s="171"/>
      <c r="L18" s="171"/>
      <c r="M18" s="171"/>
      <c r="N18" s="171"/>
    </row>
    <row r="19" spans="1:14" ht="23.25">
      <c r="A19" s="187" t="s">
        <v>288</v>
      </c>
      <c r="B19" s="194"/>
      <c r="C19" s="194"/>
      <c r="D19" s="194"/>
      <c r="E19" s="195"/>
      <c r="F19" s="195"/>
      <c r="G19" s="194"/>
      <c r="H19" s="194"/>
      <c r="I19" s="196"/>
      <c r="J19" s="197"/>
      <c r="K19" s="194"/>
      <c r="L19" s="194"/>
      <c r="M19" s="194"/>
      <c r="N19" s="194"/>
    </row>
    <row r="20" spans="1:14" s="174" customFormat="1" ht="23.25">
      <c r="A20" s="169" t="s">
        <v>12</v>
      </c>
      <c r="B20" s="170">
        <v>960</v>
      </c>
      <c r="C20" s="170"/>
      <c r="D20" s="171"/>
      <c r="E20" s="171"/>
      <c r="F20" s="171"/>
      <c r="G20" s="171"/>
      <c r="H20" s="170"/>
      <c r="I20" s="172"/>
      <c r="J20" s="193"/>
      <c r="K20" s="171"/>
      <c r="L20" s="171"/>
      <c r="M20" s="171"/>
      <c r="N20" s="171"/>
    </row>
    <row r="21" spans="1:14" s="174" customFormat="1" ht="23.25">
      <c r="A21" s="184" t="s">
        <v>289</v>
      </c>
      <c r="B21" s="171"/>
      <c r="C21" s="170"/>
      <c r="D21" s="170"/>
      <c r="E21" s="170"/>
      <c r="F21" s="170"/>
      <c r="G21" s="170"/>
      <c r="H21" s="170"/>
      <c r="I21" s="198"/>
      <c r="J21" s="193"/>
      <c r="K21" s="171"/>
      <c r="L21" s="171"/>
      <c r="M21" s="171"/>
      <c r="N21" s="171"/>
    </row>
    <row r="22" spans="1:14" s="174" customFormat="1" ht="23.25">
      <c r="A22" s="184" t="s">
        <v>290</v>
      </c>
      <c r="B22" s="171"/>
      <c r="C22" s="170"/>
      <c r="D22" s="170"/>
      <c r="E22" s="170"/>
      <c r="F22" s="170"/>
      <c r="G22" s="170"/>
      <c r="H22" s="170"/>
      <c r="I22" s="172"/>
      <c r="J22" s="193"/>
      <c r="K22" s="171"/>
      <c r="L22" s="171"/>
      <c r="M22" s="171"/>
      <c r="N22" s="171"/>
    </row>
    <row r="23" spans="1:14" s="174" customFormat="1" ht="23.25">
      <c r="A23" s="169" t="s">
        <v>13</v>
      </c>
      <c r="B23" s="199">
        <v>208</v>
      </c>
      <c r="C23" s="171"/>
      <c r="D23" s="171"/>
      <c r="E23" s="171"/>
      <c r="F23" s="171"/>
      <c r="G23" s="171"/>
      <c r="H23" s="171"/>
      <c r="I23" s="172"/>
      <c r="J23" s="173">
        <v>166400</v>
      </c>
      <c r="K23" s="185"/>
      <c r="L23" s="185"/>
      <c r="M23" s="185"/>
      <c r="N23" s="190"/>
    </row>
    <row r="24" spans="1:14" s="174" customFormat="1" ht="23.25">
      <c r="A24" s="200" t="s">
        <v>291</v>
      </c>
      <c r="B24" s="171"/>
      <c r="C24" s="170"/>
      <c r="D24" s="170"/>
      <c r="E24" s="170"/>
      <c r="F24" s="170"/>
      <c r="G24" s="170"/>
      <c r="H24" s="170"/>
      <c r="I24" s="172"/>
      <c r="J24" s="193"/>
      <c r="K24" s="171"/>
      <c r="L24" s="171"/>
      <c r="M24" s="171"/>
      <c r="N24" s="171"/>
    </row>
    <row r="25" spans="1:14" s="174" customFormat="1" ht="23.25">
      <c r="A25" s="200" t="s">
        <v>292</v>
      </c>
      <c r="B25" s="171"/>
      <c r="C25" s="170"/>
      <c r="D25" s="170"/>
      <c r="E25" s="170"/>
      <c r="F25" s="170"/>
      <c r="G25" s="170"/>
      <c r="H25" s="170"/>
      <c r="I25" s="172"/>
      <c r="J25" s="193"/>
      <c r="K25" s="171"/>
      <c r="L25" s="171"/>
      <c r="M25" s="171"/>
      <c r="N25" s="171"/>
    </row>
    <row r="26" spans="1:14" s="174" customFormat="1" ht="23.25">
      <c r="A26" s="200" t="s">
        <v>293</v>
      </c>
      <c r="B26" s="171"/>
      <c r="C26" s="170"/>
      <c r="D26" s="170"/>
      <c r="E26" s="170"/>
      <c r="F26" s="170"/>
      <c r="G26" s="170"/>
      <c r="H26" s="170"/>
      <c r="I26" s="172"/>
      <c r="J26" s="193"/>
      <c r="K26" s="171"/>
      <c r="L26" s="171"/>
      <c r="M26" s="171"/>
      <c r="N26" s="171"/>
    </row>
    <row r="27" spans="1:14" s="174" customFormat="1" ht="23.25">
      <c r="A27" s="200" t="s">
        <v>294</v>
      </c>
      <c r="B27" s="171"/>
      <c r="C27" s="170"/>
      <c r="D27" s="170"/>
      <c r="E27" s="170"/>
      <c r="F27" s="170"/>
      <c r="G27" s="170"/>
      <c r="H27" s="170"/>
      <c r="I27" s="172"/>
      <c r="J27" s="193"/>
      <c r="K27" s="171"/>
      <c r="L27" s="171"/>
      <c r="M27" s="171"/>
      <c r="N27" s="171"/>
    </row>
    <row r="28" spans="1:14" s="174" customFormat="1" ht="23.25">
      <c r="A28" s="169" t="s">
        <v>14</v>
      </c>
      <c r="B28" s="170"/>
      <c r="C28" s="171"/>
      <c r="D28" s="171"/>
      <c r="E28" s="171"/>
      <c r="F28" s="171"/>
      <c r="G28" s="170"/>
      <c r="H28" s="170"/>
      <c r="I28" s="201"/>
      <c r="J28" s="182"/>
      <c r="K28" s="202"/>
      <c r="L28" s="202"/>
      <c r="M28" s="202"/>
      <c r="N28" s="180"/>
    </row>
    <row r="29" spans="1:14" s="174" customFormat="1" ht="23.25">
      <c r="A29" s="169" t="s">
        <v>151</v>
      </c>
      <c r="B29" s="171"/>
      <c r="C29" s="171"/>
      <c r="D29" s="171"/>
      <c r="E29" s="171"/>
      <c r="F29" s="171"/>
      <c r="G29" s="171"/>
      <c r="H29" s="171"/>
      <c r="I29" s="172"/>
      <c r="J29" s="193"/>
      <c r="K29" s="171"/>
      <c r="L29" s="171"/>
      <c r="M29" s="171"/>
      <c r="N29" s="171"/>
    </row>
    <row r="30" spans="1:14" ht="46.5">
      <c r="A30" s="203" t="s">
        <v>24</v>
      </c>
      <c r="B30" s="204"/>
      <c r="C30" s="204"/>
      <c r="D30" s="204"/>
      <c r="E30" s="204"/>
      <c r="F30" s="204"/>
      <c r="G30" s="204"/>
      <c r="H30" s="204"/>
      <c r="I30" s="205"/>
      <c r="J30" s="206"/>
      <c r="K30" s="204"/>
      <c r="L30" s="204"/>
      <c r="M30" s="204"/>
      <c r="N30" s="204"/>
    </row>
    <row r="31" spans="1:14" s="174" customFormat="1" ht="23.25">
      <c r="A31" s="169" t="s">
        <v>15</v>
      </c>
      <c r="B31" s="171"/>
      <c r="C31" s="171"/>
      <c r="D31" s="171"/>
      <c r="E31" s="171"/>
      <c r="F31" s="171"/>
      <c r="G31" s="171"/>
      <c r="H31" s="171"/>
      <c r="I31" s="172"/>
      <c r="J31" s="193"/>
      <c r="K31" s="171"/>
      <c r="L31" s="171"/>
      <c r="M31" s="171"/>
      <c r="N31" s="171"/>
    </row>
    <row r="32" spans="1:14" s="174" customFormat="1" ht="23.25">
      <c r="A32" s="169" t="s">
        <v>16</v>
      </c>
      <c r="B32" s="171"/>
      <c r="C32" s="171"/>
      <c r="D32" s="171"/>
      <c r="E32" s="171"/>
      <c r="F32" s="171"/>
      <c r="G32" s="171"/>
      <c r="H32" s="171"/>
      <c r="I32" s="172"/>
      <c r="J32" s="193"/>
      <c r="K32" s="171"/>
      <c r="L32" s="171"/>
      <c r="M32" s="171"/>
      <c r="N32" s="171"/>
    </row>
    <row r="33" spans="1:14" s="174" customFormat="1" ht="23.25">
      <c r="A33" s="169" t="s">
        <v>17</v>
      </c>
      <c r="B33" s="171"/>
      <c r="C33" s="171"/>
      <c r="D33" s="171"/>
      <c r="E33" s="171"/>
      <c r="F33" s="171"/>
      <c r="G33" s="171"/>
      <c r="H33" s="171"/>
      <c r="I33" s="172"/>
      <c r="J33" s="193"/>
      <c r="K33" s="171"/>
      <c r="L33" s="171"/>
      <c r="M33" s="171"/>
      <c r="N33" s="171"/>
    </row>
    <row r="34" spans="1:14" s="174" customFormat="1" ht="23.25">
      <c r="A34" s="169" t="s">
        <v>18</v>
      </c>
      <c r="B34" s="171"/>
      <c r="C34" s="171"/>
      <c r="D34" s="171"/>
      <c r="E34" s="171"/>
      <c r="F34" s="171"/>
      <c r="G34" s="171"/>
      <c r="H34" s="171"/>
      <c r="I34" s="172"/>
      <c r="J34" s="193"/>
      <c r="K34" s="171"/>
      <c r="L34" s="171"/>
      <c r="M34" s="171"/>
      <c r="N34" s="171"/>
    </row>
    <row r="35" spans="1:14" ht="46.5">
      <c r="A35" s="203" t="s">
        <v>25</v>
      </c>
      <c r="B35" s="204"/>
      <c r="C35" s="204"/>
      <c r="D35" s="204"/>
      <c r="E35" s="204"/>
      <c r="F35" s="204"/>
      <c r="G35" s="204"/>
      <c r="H35" s="204"/>
      <c r="I35" s="205"/>
      <c r="J35" s="206"/>
      <c r="K35" s="204"/>
      <c r="L35" s="204"/>
      <c r="M35" s="204"/>
      <c r="N35" s="204"/>
    </row>
    <row r="36" spans="1:14" s="174" customFormat="1" ht="46.5">
      <c r="A36" s="181" t="s">
        <v>19</v>
      </c>
      <c r="B36" s="171"/>
      <c r="C36" s="171"/>
      <c r="D36" s="171"/>
      <c r="E36" s="171"/>
      <c r="F36" s="171"/>
      <c r="G36" s="171"/>
      <c r="H36" s="171"/>
      <c r="I36" s="172"/>
      <c r="J36" s="193"/>
      <c r="K36" s="171"/>
      <c r="L36" s="171"/>
      <c r="M36" s="171"/>
      <c r="N36" s="171"/>
    </row>
    <row r="37" spans="1:14" s="174" customFormat="1" ht="23.25">
      <c r="A37" s="169" t="s">
        <v>20</v>
      </c>
      <c r="B37" s="171"/>
      <c r="C37" s="171"/>
      <c r="D37" s="171"/>
      <c r="E37" s="171"/>
      <c r="F37" s="171"/>
      <c r="G37" s="171"/>
      <c r="H37" s="171"/>
      <c r="I37" s="172"/>
      <c r="J37" s="193"/>
      <c r="K37" s="171"/>
      <c r="L37" s="171"/>
      <c r="M37" s="171"/>
      <c r="N37" s="171"/>
    </row>
    <row r="38" spans="1:14" s="174" customFormat="1" ht="23.25">
      <c r="A38" s="169" t="s">
        <v>152</v>
      </c>
      <c r="C38" s="171"/>
      <c r="D38" s="171"/>
      <c r="E38" s="171"/>
      <c r="F38" s="171"/>
      <c r="G38" s="171"/>
      <c r="H38" s="171"/>
      <c r="I38" s="172"/>
      <c r="J38" s="193"/>
      <c r="K38" s="171"/>
      <c r="L38" s="171"/>
      <c r="M38" s="171"/>
      <c r="N38" s="171"/>
    </row>
    <row r="39" spans="1:14" s="174" customFormat="1" ht="23.25">
      <c r="A39" s="169" t="s">
        <v>154</v>
      </c>
      <c r="B39" s="171"/>
      <c r="C39" s="171"/>
      <c r="D39" s="171"/>
      <c r="E39" s="171"/>
      <c r="F39" s="171"/>
      <c r="G39" s="171"/>
      <c r="H39" s="171"/>
      <c r="I39" s="172"/>
      <c r="J39" s="193"/>
      <c r="K39" s="171"/>
      <c r="L39" s="171"/>
      <c r="M39" s="171"/>
      <c r="N39" s="171"/>
    </row>
    <row r="40" spans="1:14" s="174" customFormat="1" ht="23.25">
      <c r="A40" s="181" t="s">
        <v>155</v>
      </c>
      <c r="B40" s="171"/>
      <c r="C40" s="171"/>
      <c r="D40" s="171"/>
      <c r="E40" s="171"/>
      <c r="F40" s="171"/>
      <c r="G40" s="171"/>
      <c r="H40" s="171"/>
      <c r="I40" s="172"/>
      <c r="J40" s="193"/>
      <c r="K40" s="171"/>
      <c r="L40" s="171"/>
      <c r="M40" s="171"/>
      <c r="N40" s="171"/>
    </row>
    <row r="41" spans="1:14" ht="23.25">
      <c r="A41" s="207" t="s">
        <v>156</v>
      </c>
      <c r="B41" s="204"/>
      <c r="C41" s="204"/>
      <c r="D41" s="204"/>
      <c r="E41" s="204"/>
      <c r="F41" s="204"/>
      <c r="G41" s="204"/>
      <c r="H41" s="204"/>
      <c r="I41" s="205"/>
      <c r="J41" s="208">
        <v>2777</v>
      </c>
      <c r="K41" s="209"/>
      <c r="L41" s="209"/>
      <c r="M41" s="209"/>
      <c r="N41" s="210"/>
    </row>
    <row r="42" spans="1:14" s="174" customFormat="1" ht="23.25">
      <c r="A42" s="211" t="s">
        <v>27</v>
      </c>
      <c r="B42" s="179">
        <v>30000</v>
      </c>
      <c r="C42" s="179">
        <v>1590</v>
      </c>
      <c r="D42" s="202">
        <v>510</v>
      </c>
      <c r="E42" s="170">
        <v>540</v>
      </c>
      <c r="F42" s="202">
        <v>150</v>
      </c>
      <c r="G42" s="170">
        <v>120</v>
      </c>
      <c r="H42" s="179">
        <v>1320</v>
      </c>
      <c r="I42" s="212">
        <v>0.097</v>
      </c>
      <c r="J42" s="178">
        <v>277740</v>
      </c>
      <c r="K42" s="170"/>
      <c r="L42" s="170">
        <v>9875.52</v>
      </c>
      <c r="M42" s="170">
        <v>9875.52</v>
      </c>
      <c r="N42" s="180">
        <v>0.0356</v>
      </c>
    </row>
    <row r="43" spans="1:14" s="174" customFormat="1" ht="23.25">
      <c r="A43" s="211" t="s">
        <v>28</v>
      </c>
      <c r="B43" s="179">
        <v>1000</v>
      </c>
      <c r="C43" s="179">
        <v>46</v>
      </c>
      <c r="D43" s="170">
        <v>45</v>
      </c>
      <c r="E43" s="170">
        <v>50</v>
      </c>
      <c r="F43" s="170">
        <v>14</v>
      </c>
      <c r="G43" s="170">
        <v>8</v>
      </c>
      <c r="H43" s="170">
        <v>117</v>
      </c>
      <c r="I43" s="212">
        <v>0.163</v>
      </c>
      <c r="J43" s="193"/>
      <c r="K43" s="171"/>
      <c r="L43" s="171"/>
      <c r="M43" s="171"/>
      <c r="N43" s="171"/>
    </row>
    <row r="44" spans="1:14" s="174" customFormat="1" ht="23.25">
      <c r="A44" s="211" t="s">
        <v>295</v>
      </c>
      <c r="B44" s="175">
        <v>10000</v>
      </c>
      <c r="C44" s="175">
        <v>1400</v>
      </c>
      <c r="D44" s="170">
        <v>426</v>
      </c>
      <c r="E44" s="170">
        <v>332</v>
      </c>
      <c r="F44" s="170">
        <v>56</v>
      </c>
      <c r="G44" s="170">
        <v>10</v>
      </c>
      <c r="H44" s="175">
        <v>824</v>
      </c>
      <c r="I44" s="213">
        <v>0.2224</v>
      </c>
      <c r="J44" s="193"/>
      <c r="K44" s="171"/>
      <c r="L44" s="171"/>
      <c r="M44" s="171"/>
      <c r="N44" s="171"/>
    </row>
    <row r="45" spans="1:14" s="174" customFormat="1" ht="23.25">
      <c r="A45" s="171" t="s">
        <v>296</v>
      </c>
      <c r="B45" s="171"/>
      <c r="C45" s="170"/>
      <c r="D45" s="170">
        <v>12</v>
      </c>
      <c r="E45" s="170">
        <v>45</v>
      </c>
      <c r="F45" s="170">
        <v>34</v>
      </c>
      <c r="G45" s="170"/>
      <c r="H45" s="179"/>
      <c r="I45" s="172"/>
      <c r="J45" s="193"/>
      <c r="K45" s="171"/>
      <c r="L45" s="171"/>
      <c r="M45" s="171"/>
      <c r="N45" s="171"/>
    </row>
    <row r="46" spans="1:14" s="174" customFormat="1" ht="23.25">
      <c r="A46" s="194" t="s">
        <v>297</v>
      </c>
      <c r="B46" s="171"/>
      <c r="C46" s="171"/>
      <c r="D46" s="170">
        <v>120</v>
      </c>
      <c r="E46" s="170">
        <v>7</v>
      </c>
      <c r="F46" s="170">
        <v>2</v>
      </c>
      <c r="G46" s="170"/>
      <c r="H46" s="179"/>
      <c r="I46" s="172"/>
      <c r="J46" s="193"/>
      <c r="K46" s="171"/>
      <c r="L46" s="171"/>
      <c r="M46" s="171"/>
      <c r="N46" s="171"/>
    </row>
    <row r="47" spans="1:14" s="174" customFormat="1" ht="23.25">
      <c r="A47" s="211" t="s">
        <v>167</v>
      </c>
      <c r="B47" s="179">
        <v>10000</v>
      </c>
      <c r="C47" s="214">
        <v>1047</v>
      </c>
      <c r="D47" s="170">
        <v>15</v>
      </c>
      <c r="E47" s="170">
        <v>368</v>
      </c>
      <c r="F47" s="170">
        <v>32</v>
      </c>
      <c r="G47" s="170">
        <v>95</v>
      </c>
      <c r="H47" s="202">
        <v>415</v>
      </c>
      <c r="I47" s="212">
        <v>0.1462</v>
      </c>
      <c r="J47" s="193"/>
      <c r="K47" s="171"/>
      <c r="L47" s="171"/>
      <c r="M47" s="171"/>
      <c r="N47" s="171"/>
    </row>
    <row r="48" spans="1:14" ht="23.25">
      <c r="A48" s="194" t="s">
        <v>298</v>
      </c>
      <c r="B48" s="194"/>
      <c r="C48" s="194"/>
      <c r="D48" s="195"/>
      <c r="E48" s="195"/>
      <c r="F48" s="195"/>
      <c r="G48" s="195"/>
      <c r="H48" s="194"/>
      <c r="I48" s="196"/>
      <c r="J48" s="197"/>
      <c r="K48" s="194"/>
      <c r="L48" s="194"/>
      <c r="M48" s="194"/>
      <c r="N48" s="194"/>
    </row>
    <row r="49" spans="1:14" ht="23.25">
      <c r="A49" s="194" t="s">
        <v>299</v>
      </c>
      <c r="B49" s="194"/>
      <c r="C49" s="194"/>
      <c r="D49" s="195"/>
      <c r="E49" s="195"/>
      <c r="F49" s="195"/>
      <c r="G49" s="195"/>
      <c r="H49" s="194"/>
      <c r="I49" s="196"/>
      <c r="J49" s="197"/>
      <c r="K49" s="194"/>
      <c r="L49" s="194"/>
      <c r="M49" s="194"/>
      <c r="N49" s="194"/>
    </row>
    <row r="50" spans="1:14" ht="23.25">
      <c r="A50" s="194" t="s">
        <v>300</v>
      </c>
      <c r="B50" s="194"/>
      <c r="C50" s="194"/>
      <c r="D50" s="195"/>
      <c r="E50" s="195"/>
      <c r="F50" s="195"/>
      <c r="G50" s="194"/>
      <c r="H50" s="194"/>
      <c r="I50" s="196"/>
      <c r="J50" s="197"/>
      <c r="K50" s="194"/>
      <c r="L50" s="194"/>
      <c r="M50" s="194"/>
      <c r="N50" s="194"/>
    </row>
    <row r="51" spans="1:14" ht="23.25">
      <c r="A51" s="163" t="s">
        <v>203</v>
      </c>
      <c r="B51" s="204"/>
      <c r="C51" s="204"/>
      <c r="D51" s="204"/>
      <c r="E51" s="204"/>
      <c r="F51" s="204"/>
      <c r="G51" s="204"/>
      <c r="H51" s="204"/>
      <c r="I51" s="205"/>
      <c r="J51" s="206"/>
      <c r="K51" s="204"/>
      <c r="L51" s="204"/>
      <c r="M51" s="204"/>
      <c r="N51" s="204"/>
    </row>
    <row r="52" spans="1:14" s="174" customFormat="1" ht="23.25">
      <c r="A52" s="211" t="s">
        <v>39</v>
      </c>
      <c r="B52" s="171">
        <v>788</v>
      </c>
      <c r="C52" s="171"/>
      <c r="D52" s="171"/>
      <c r="E52" s="171"/>
      <c r="F52" s="171"/>
      <c r="G52" s="171"/>
      <c r="H52" s="171"/>
      <c r="I52" s="172"/>
      <c r="J52" s="193"/>
      <c r="K52" s="171"/>
      <c r="L52" s="171"/>
      <c r="M52" s="171"/>
      <c r="N52" s="171"/>
    </row>
    <row r="53" spans="1:14" s="174" customFormat="1" ht="23.25">
      <c r="A53" s="211" t="s">
        <v>30</v>
      </c>
      <c r="B53" s="179">
        <v>1196</v>
      </c>
      <c r="C53" s="179"/>
      <c r="D53" s="170"/>
      <c r="E53" s="170"/>
      <c r="F53" s="170"/>
      <c r="G53" s="170"/>
      <c r="H53" s="179"/>
      <c r="I53" s="201"/>
      <c r="J53" s="178">
        <v>296190</v>
      </c>
      <c r="K53" s="179"/>
      <c r="L53" s="179">
        <v>296116</v>
      </c>
      <c r="M53" s="179">
        <v>296116</v>
      </c>
      <c r="N53" s="180">
        <v>0.9998</v>
      </c>
    </row>
    <row r="54" spans="1:14" s="174" customFormat="1" ht="23.25">
      <c r="A54" s="211" t="s">
        <v>204</v>
      </c>
      <c r="B54" s="179">
        <v>1297</v>
      </c>
      <c r="C54" s="170"/>
      <c r="D54" s="171"/>
      <c r="E54" s="171"/>
      <c r="F54" s="171"/>
      <c r="G54" s="171"/>
      <c r="H54" s="170"/>
      <c r="I54" s="201"/>
      <c r="J54" s="193"/>
      <c r="K54" s="171"/>
      <c r="L54" s="171"/>
      <c r="M54" s="171"/>
      <c r="N54" s="171"/>
    </row>
    <row r="55" spans="1:14" ht="23.25">
      <c r="A55" s="187" t="s">
        <v>301</v>
      </c>
      <c r="B55" s="194"/>
      <c r="C55" s="194"/>
      <c r="D55" s="194"/>
      <c r="E55" s="195"/>
      <c r="F55" s="194"/>
      <c r="G55" s="194"/>
      <c r="H55" s="194"/>
      <c r="I55" s="196"/>
      <c r="J55" s="197"/>
      <c r="K55" s="194"/>
      <c r="L55" s="194"/>
      <c r="M55" s="194"/>
      <c r="N55" s="194"/>
    </row>
    <row r="56" spans="1:14" ht="23.25">
      <c r="A56" s="187" t="s">
        <v>302</v>
      </c>
      <c r="B56" s="194"/>
      <c r="C56" s="194"/>
      <c r="D56" s="194"/>
      <c r="E56" s="195"/>
      <c r="F56" s="194"/>
      <c r="G56" s="194"/>
      <c r="H56" s="194"/>
      <c r="I56" s="196"/>
      <c r="J56" s="197"/>
      <c r="K56" s="194"/>
      <c r="L56" s="194"/>
      <c r="M56" s="194"/>
      <c r="N56" s="194"/>
    </row>
    <row r="57" spans="1:14" s="174" customFormat="1" ht="23.25">
      <c r="A57" s="211" t="s">
        <v>212</v>
      </c>
      <c r="B57" s="179">
        <v>1297</v>
      </c>
      <c r="C57" s="171"/>
      <c r="D57" s="171"/>
      <c r="E57" s="171"/>
      <c r="F57" s="171"/>
      <c r="G57" s="171"/>
      <c r="H57" s="179"/>
      <c r="I57" s="201"/>
      <c r="J57" s="215"/>
      <c r="K57" s="216"/>
      <c r="L57" s="171"/>
      <c r="M57" s="216"/>
      <c r="N57" s="180"/>
    </row>
    <row r="58" spans="1:14" s="174" customFormat="1" ht="23.25">
      <c r="A58" s="171" t="s">
        <v>31</v>
      </c>
      <c r="B58" s="170">
        <v>31</v>
      </c>
      <c r="C58" s="170"/>
      <c r="D58" s="170">
        <v>7</v>
      </c>
      <c r="E58" s="170">
        <v>15</v>
      </c>
      <c r="F58" s="170">
        <v>10</v>
      </c>
      <c r="G58" s="170">
        <v>1</v>
      </c>
      <c r="H58" s="170"/>
      <c r="I58" s="172"/>
      <c r="J58" s="193"/>
      <c r="K58" s="171"/>
      <c r="L58" s="171"/>
      <c r="M58" s="171"/>
      <c r="N58" s="171"/>
    </row>
    <row r="59" spans="1:14" s="174" customFormat="1" ht="23.25">
      <c r="A59" s="171" t="s">
        <v>32</v>
      </c>
      <c r="B59" s="170">
        <v>539</v>
      </c>
      <c r="C59" s="170"/>
      <c r="D59" s="170">
        <v>42</v>
      </c>
      <c r="E59" s="170">
        <v>448</v>
      </c>
      <c r="F59" s="170">
        <v>44</v>
      </c>
      <c r="G59" s="170">
        <v>5</v>
      </c>
      <c r="H59" s="170"/>
      <c r="I59" s="172"/>
      <c r="J59" s="193"/>
      <c r="K59" s="171"/>
      <c r="L59" s="171"/>
      <c r="M59" s="171"/>
      <c r="N59" s="171"/>
    </row>
    <row r="60" spans="1:14" s="174" customFormat="1" ht="23.25">
      <c r="A60" s="171" t="s">
        <v>33</v>
      </c>
      <c r="B60" s="170">
        <v>727</v>
      </c>
      <c r="C60" s="170"/>
      <c r="D60" s="170"/>
      <c r="E60" s="170">
        <v>694</v>
      </c>
      <c r="F60" s="170">
        <v>31</v>
      </c>
      <c r="G60" s="170">
        <v>2</v>
      </c>
      <c r="H60" s="170"/>
      <c r="I60" s="172"/>
      <c r="J60" s="193"/>
      <c r="K60" s="171"/>
      <c r="L60" s="171"/>
      <c r="M60" s="171"/>
      <c r="N60" s="171"/>
    </row>
    <row r="61" spans="1:14" s="174" customFormat="1" ht="23.25">
      <c r="A61" s="211" t="s">
        <v>213</v>
      </c>
      <c r="B61" s="170"/>
      <c r="C61" s="170"/>
      <c r="D61" s="170"/>
      <c r="E61" s="170"/>
      <c r="F61" s="170"/>
      <c r="G61" s="170"/>
      <c r="H61" s="170"/>
      <c r="I61" s="172"/>
      <c r="J61" s="193"/>
      <c r="K61" s="171"/>
      <c r="L61" s="171"/>
      <c r="M61" s="171"/>
      <c r="N61" s="171"/>
    </row>
    <row r="62" spans="1:14" s="174" customFormat="1" ht="23.25">
      <c r="A62" s="171" t="s">
        <v>31</v>
      </c>
      <c r="B62" s="170">
        <v>11</v>
      </c>
      <c r="C62" s="170"/>
      <c r="D62" s="170"/>
      <c r="E62" s="170"/>
      <c r="F62" s="170"/>
      <c r="G62" s="170"/>
      <c r="H62" s="170"/>
      <c r="I62" s="172"/>
      <c r="J62" s="193"/>
      <c r="K62" s="171"/>
      <c r="L62" s="171"/>
      <c r="M62" s="171"/>
      <c r="N62" s="171"/>
    </row>
    <row r="63" spans="1:14" s="174" customFormat="1" ht="23.25">
      <c r="A63" s="171" t="s">
        <v>32</v>
      </c>
      <c r="B63" s="170">
        <v>90</v>
      </c>
      <c r="C63" s="170"/>
      <c r="D63" s="170"/>
      <c r="E63" s="170"/>
      <c r="F63" s="170"/>
      <c r="G63" s="170"/>
      <c r="H63" s="170"/>
      <c r="I63" s="172"/>
      <c r="J63" s="193"/>
      <c r="K63" s="171"/>
      <c r="L63" s="171"/>
      <c r="M63" s="171"/>
      <c r="N63" s="171"/>
    </row>
    <row r="64" spans="1:14" s="174" customFormat="1" ht="23.25">
      <c r="A64" s="171" t="s">
        <v>33</v>
      </c>
      <c r="B64" s="170">
        <v>114</v>
      </c>
      <c r="C64" s="170"/>
      <c r="D64" s="170"/>
      <c r="E64" s="170"/>
      <c r="F64" s="170"/>
      <c r="G64" s="170"/>
      <c r="H64" s="170"/>
      <c r="I64" s="172"/>
      <c r="J64" s="193"/>
      <c r="K64" s="171"/>
      <c r="L64" s="171"/>
      <c r="M64" s="171"/>
      <c r="N64" s="171"/>
    </row>
  </sheetData>
  <sheetProtection/>
  <mergeCells count="14">
    <mergeCell ref="D5:G5"/>
    <mergeCell ref="H5:H6"/>
    <mergeCell ref="I5:I6"/>
    <mergeCell ref="J5:J6"/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9" max="255" man="1"/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O97"/>
  <sheetViews>
    <sheetView zoomScalePageLayoutView="0" workbookViewId="0" topLeftCell="A70">
      <selection activeCell="A76" sqref="A76:O76"/>
    </sheetView>
  </sheetViews>
  <sheetFormatPr defaultColWidth="9.140625" defaultRowHeight="12.75"/>
  <cols>
    <col min="1" max="1" width="44.421875" style="0" customWidth="1"/>
    <col min="2" max="2" width="9.140625" style="0" hidden="1" customWidth="1"/>
  </cols>
  <sheetData>
    <row r="1" spans="1:14" ht="18.75">
      <c r="A1" s="468" t="s">
        <v>214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</row>
    <row r="2" spans="1:14" ht="18.75">
      <c r="A2" s="468" t="s">
        <v>215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</row>
    <row r="3" spans="1:14" ht="19.5" thickBot="1">
      <c r="A3" s="469" t="s">
        <v>216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</row>
    <row r="4" spans="1:14" ht="55.5" customHeight="1" thickBot="1">
      <c r="A4" s="502" t="s">
        <v>217</v>
      </c>
      <c r="B4" s="502" t="s">
        <v>9</v>
      </c>
      <c r="C4" s="502" t="s">
        <v>218</v>
      </c>
      <c r="D4" s="528" t="s">
        <v>219</v>
      </c>
      <c r="E4" s="529"/>
      <c r="F4" s="529"/>
      <c r="G4" s="530"/>
      <c r="H4" s="502" t="s">
        <v>0</v>
      </c>
      <c r="I4" s="502" t="s">
        <v>1</v>
      </c>
      <c r="J4" s="502" t="s">
        <v>220</v>
      </c>
      <c r="K4" s="502" t="s">
        <v>3</v>
      </c>
      <c r="L4" s="502" t="s">
        <v>2</v>
      </c>
      <c r="M4" s="502" t="s">
        <v>4</v>
      </c>
      <c r="N4" s="502" t="s">
        <v>5</v>
      </c>
    </row>
    <row r="5" spans="1:14" ht="38.25" thickBot="1">
      <c r="A5" s="503"/>
      <c r="B5" s="503"/>
      <c r="C5" s="503"/>
      <c r="D5" s="127" t="s">
        <v>221</v>
      </c>
      <c r="E5" s="128" t="s">
        <v>222</v>
      </c>
      <c r="F5" s="128" t="s">
        <v>223</v>
      </c>
      <c r="G5" s="128" t="s">
        <v>224</v>
      </c>
      <c r="H5" s="503"/>
      <c r="I5" s="503"/>
      <c r="J5" s="503"/>
      <c r="K5" s="503"/>
      <c r="L5" s="503"/>
      <c r="M5" s="503"/>
      <c r="N5" s="503"/>
    </row>
    <row r="6" spans="1:14" ht="19.5" thickBot="1">
      <c r="A6" s="129" t="s">
        <v>225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19.5" thickBot="1">
      <c r="A7" s="131" t="s">
        <v>226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19.5" thickBot="1">
      <c r="A8" s="131" t="s">
        <v>227</v>
      </c>
      <c r="B8" s="132">
        <v>9</v>
      </c>
      <c r="C8" s="133" t="s">
        <v>228</v>
      </c>
      <c r="D8" s="133" t="s">
        <v>228</v>
      </c>
      <c r="E8" s="133" t="s">
        <v>228</v>
      </c>
      <c r="F8" s="134">
        <v>9</v>
      </c>
      <c r="G8" s="133" t="s">
        <v>228</v>
      </c>
      <c r="H8" s="134">
        <v>9</v>
      </c>
      <c r="I8" s="135">
        <v>1</v>
      </c>
      <c r="J8" s="136">
        <v>4950</v>
      </c>
      <c r="K8" s="133" t="s">
        <v>228</v>
      </c>
      <c r="L8" s="133" t="s">
        <v>228</v>
      </c>
      <c r="M8" s="133" t="s">
        <v>228</v>
      </c>
      <c r="N8" s="134">
        <v>0</v>
      </c>
    </row>
    <row r="9" spans="1:14" ht="18.75">
      <c r="A9" s="137" t="s">
        <v>229</v>
      </c>
      <c r="B9" s="502" t="s">
        <v>231</v>
      </c>
      <c r="C9" s="526">
        <v>2</v>
      </c>
      <c r="D9" s="482" t="s">
        <v>228</v>
      </c>
      <c r="E9" s="482" t="s">
        <v>228</v>
      </c>
      <c r="F9" s="482" t="s">
        <v>228</v>
      </c>
      <c r="G9" s="482" t="s">
        <v>228</v>
      </c>
      <c r="H9" s="482" t="s">
        <v>228</v>
      </c>
      <c r="I9" s="482" t="s">
        <v>228</v>
      </c>
      <c r="J9" s="486">
        <v>142200</v>
      </c>
      <c r="K9" s="482" t="s">
        <v>228</v>
      </c>
      <c r="L9" s="482" t="s">
        <v>228</v>
      </c>
      <c r="M9" s="482" t="s">
        <v>228</v>
      </c>
      <c r="N9" s="484">
        <v>0</v>
      </c>
    </row>
    <row r="10" spans="1:14" ht="19.5" thickBot="1">
      <c r="A10" s="131" t="s">
        <v>230</v>
      </c>
      <c r="B10" s="503"/>
      <c r="C10" s="527"/>
      <c r="D10" s="483"/>
      <c r="E10" s="483"/>
      <c r="F10" s="483"/>
      <c r="G10" s="483"/>
      <c r="H10" s="483"/>
      <c r="I10" s="483"/>
      <c r="J10" s="487"/>
      <c r="K10" s="483"/>
      <c r="L10" s="483"/>
      <c r="M10" s="483"/>
      <c r="N10" s="485"/>
    </row>
    <row r="11" spans="1:14" ht="19.5" thickBot="1">
      <c r="A11" s="131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38.25" thickBot="1">
      <c r="A12" s="131" t="s">
        <v>232</v>
      </c>
      <c r="B12" s="132">
        <v>150</v>
      </c>
      <c r="C12" s="133" t="s">
        <v>228</v>
      </c>
      <c r="D12" s="133" t="s">
        <v>228</v>
      </c>
      <c r="E12" s="133" t="s">
        <v>228</v>
      </c>
      <c r="F12" s="133" t="s">
        <v>228</v>
      </c>
      <c r="G12" s="133" t="s">
        <v>228</v>
      </c>
      <c r="H12" s="133" t="s">
        <v>228</v>
      </c>
      <c r="I12" s="133" t="s">
        <v>228</v>
      </c>
      <c r="J12" s="136">
        <v>120000</v>
      </c>
      <c r="K12" s="133" t="s">
        <v>228</v>
      </c>
      <c r="L12" s="133" t="s">
        <v>228</v>
      </c>
      <c r="M12" s="133" t="s">
        <v>228</v>
      </c>
      <c r="N12" s="134">
        <v>0</v>
      </c>
    </row>
    <row r="13" spans="1:14" ht="19.5" thickBot="1">
      <c r="A13" s="131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38.25" thickBot="1">
      <c r="A14" s="131" t="s">
        <v>233</v>
      </c>
      <c r="B14" s="132">
        <v>167</v>
      </c>
      <c r="C14" s="133" t="s">
        <v>228</v>
      </c>
      <c r="D14" s="133" t="s">
        <v>228</v>
      </c>
      <c r="E14" s="133" t="s">
        <v>228</v>
      </c>
      <c r="F14" s="133" t="s">
        <v>228</v>
      </c>
      <c r="G14" s="133" t="s">
        <v>228</v>
      </c>
      <c r="H14" s="133" t="s">
        <v>228</v>
      </c>
      <c r="I14" s="133" t="s">
        <v>228</v>
      </c>
      <c r="J14" s="136">
        <v>130000</v>
      </c>
      <c r="K14" s="133" t="s">
        <v>228</v>
      </c>
      <c r="L14" s="133" t="s">
        <v>228</v>
      </c>
      <c r="M14" s="133" t="s">
        <v>228</v>
      </c>
      <c r="N14" s="134">
        <v>0</v>
      </c>
    </row>
    <row r="15" spans="1:14" ht="21" thickBot="1">
      <c r="A15" s="131" t="s">
        <v>234</v>
      </c>
      <c r="B15" s="132">
        <v>210</v>
      </c>
      <c r="C15" s="133" t="s">
        <v>228</v>
      </c>
      <c r="D15" s="133" t="s">
        <v>228</v>
      </c>
      <c r="E15" s="138">
        <v>34</v>
      </c>
      <c r="F15" s="138">
        <v>43</v>
      </c>
      <c r="G15" s="138">
        <v>58</v>
      </c>
      <c r="H15" s="133" t="s">
        <v>228</v>
      </c>
      <c r="I15" s="133" t="s">
        <v>228</v>
      </c>
      <c r="J15" s="136">
        <v>24150</v>
      </c>
      <c r="K15" s="133" t="s">
        <v>228</v>
      </c>
      <c r="L15" s="133" t="s">
        <v>228</v>
      </c>
      <c r="M15" s="133" t="s">
        <v>228</v>
      </c>
      <c r="N15" s="134">
        <v>0</v>
      </c>
    </row>
    <row r="16" spans="1:14" ht="21" thickBot="1">
      <c r="A16" s="131" t="s">
        <v>235</v>
      </c>
      <c r="B16" s="132">
        <v>420</v>
      </c>
      <c r="C16" s="133" t="s">
        <v>228</v>
      </c>
      <c r="D16" s="133" t="s">
        <v>228</v>
      </c>
      <c r="E16" s="138">
        <v>24</v>
      </c>
      <c r="F16" s="138">
        <v>43</v>
      </c>
      <c r="G16" s="138">
        <v>58</v>
      </c>
      <c r="H16" s="138">
        <v>125</v>
      </c>
      <c r="I16" s="139">
        <v>29.77</v>
      </c>
      <c r="J16" s="133" t="s">
        <v>228</v>
      </c>
      <c r="K16" s="133" t="s">
        <v>228</v>
      </c>
      <c r="L16" s="133" t="s">
        <v>228</v>
      </c>
      <c r="M16" s="133" t="s">
        <v>228</v>
      </c>
      <c r="N16" s="133" t="s">
        <v>228</v>
      </c>
    </row>
    <row r="17" spans="1:14" ht="21" thickBot="1">
      <c r="A17" s="131" t="s">
        <v>236</v>
      </c>
      <c r="B17" s="140" t="s">
        <v>228</v>
      </c>
      <c r="C17" s="140" t="s">
        <v>228</v>
      </c>
      <c r="D17" s="140" t="s">
        <v>228</v>
      </c>
      <c r="E17" s="138">
        <v>24</v>
      </c>
      <c r="F17" s="138">
        <v>43</v>
      </c>
      <c r="G17" s="138">
        <v>58</v>
      </c>
      <c r="H17" s="138">
        <v>125</v>
      </c>
      <c r="I17" s="140" t="s">
        <v>228</v>
      </c>
      <c r="J17" s="140" t="s">
        <v>228</v>
      </c>
      <c r="K17" s="140" t="s">
        <v>228</v>
      </c>
      <c r="L17" s="140" t="s">
        <v>228</v>
      </c>
      <c r="M17" s="140" t="s">
        <v>228</v>
      </c>
      <c r="N17" s="140" t="s">
        <v>228</v>
      </c>
    </row>
    <row r="18" spans="1:14" ht="21" thickBot="1">
      <c r="A18" s="131" t="s">
        <v>237</v>
      </c>
      <c r="B18" s="141">
        <v>140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21" thickBot="1">
      <c r="A19" s="131" t="s">
        <v>238</v>
      </c>
      <c r="B19" s="141">
        <v>15</v>
      </c>
      <c r="C19" s="138">
        <v>40</v>
      </c>
      <c r="D19" s="140" t="s">
        <v>228</v>
      </c>
      <c r="E19" s="140" t="s">
        <v>228</v>
      </c>
      <c r="F19" s="138">
        <v>18</v>
      </c>
      <c r="G19" s="140" t="s">
        <v>228</v>
      </c>
      <c r="H19" s="138">
        <v>58</v>
      </c>
      <c r="I19" s="138">
        <v>40</v>
      </c>
      <c r="J19" s="140" t="s">
        <v>228</v>
      </c>
      <c r="K19" s="140" t="s">
        <v>228</v>
      </c>
      <c r="L19" s="140" t="s">
        <v>228</v>
      </c>
      <c r="M19" s="140" t="s">
        <v>228</v>
      </c>
      <c r="N19" s="140" t="s">
        <v>228</v>
      </c>
    </row>
    <row r="20" ht="18.75">
      <c r="A20" s="143"/>
    </row>
    <row r="21" spans="1:14" ht="18.75">
      <c r="A21" s="468" t="s">
        <v>239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</row>
    <row r="22" spans="1:14" ht="18.75">
      <c r="A22" s="468" t="s">
        <v>215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</row>
    <row r="23" spans="1:14" ht="19.5" thickBot="1">
      <c r="A23" s="469" t="s">
        <v>216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</row>
    <row r="24" spans="1:14" ht="55.5" customHeight="1" thickBot="1">
      <c r="A24" s="502" t="s">
        <v>217</v>
      </c>
      <c r="B24" s="502" t="s">
        <v>9</v>
      </c>
      <c r="C24" s="502" t="s">
        <v>218</v>
      </c>
      <c r="D24" s="528" t="s">
        <v>219</v>
      </c>
      <c r="E24" s="529"/>
      <c r="F24" s="529"/>
      <c r="G24" s="530"/>
      <c r="H24" s="502" t="s">
        <v>0</v>
      </c>
      <c r="I24" s="502" t="s">
        <v>1</v>
      </c>
      <c r="J24" s="502" t="s">
        <v>220</v>
      </c>
      <c r="K24" s="502" t="s">
        <v>3</v>
      </c>
      <c r="L24" s="502" t="s">
        <v>2</v>
      </c>
      <c r="M24" s="502" t="s">
        <v>4</v>
      </c>
      <c r="N24" s="502" t="s">
        <v>5</v>
      </c>
    </row>
    <row r="25" spans="1:14" ht="38.25" thickBot="1">
      <c r="A25" s="503"/>
      <c r="B25" s="503"/>
      <c r="C25" s="503"/>
      <c r="D25" s="127" t="s">
        <v>221</v>
      </c>
      <c r="E25" s="128" t="s">
        <v>222</v>
      </c>
      <c r="F25" s="128" t="s">
        <v>223</v>
      </c>
      <c r="G25" s="128" t="s">
        <v>224</v>
      </c>
      <c r="H25" s="503"/>
      <c r="I25" s="503"/>
      <c r="J25" s="503"/>
      <c r="K25" s="503"/>
      <c r="L25" s="503"/>
      <c r="M25" s="503"/>
      <c r="N25" s="503"/>
    </row>
    <row r="26" spans="1:14" ht="19.5" thickBot="1">
      <c r="A26" s="131" t="s">
        <v>240</v>
      </c>
      <c r="B26" s="132">
        <v>700</v>
      </c>
      <c r="C26" s="133" t="s">
        <v>228</v>
      </c>
      <c r="D26" s="133" t="s">
        <v>228</v>
      </c>
      <c r="E26" s="133" t="s">
        <v>228</v>
      </c>
      <c r="F26" s="133" t="s">
        <v>228</v>
      </c>
      <c r="G26" s="133" t="s">
        <v>228</v>
      </c>
      <c r="H26" s="133" t="s">
        <v>228</v>
      </c>
      <c r="I26" s="133" t="s">
        <v>228</v>
      </c>
      <c r="J26" s="136">
        <v>62400</v>
      </c>
      <c r="K26" s="133" t="s">
        <v>228</v>
      </c>
      <c r="L26" s="133" t="s">
        <v>228</v>
      </c>
      <c r="M26" s="133" t="s">
        <v>228</v>
      </c>
      <c r="N26" s="133" t="s">
        <v>228</v>
      </c>
    </row>
    <row r="27" spans="1:14" ht="19.5" thickBot="1">
      <c r="A27" s="142" t="s">
        <v>228</v>
      </c>
      <c r="B27" s="144" t="s">
        <v>228</v>
      </c>
      <c r="C27" s="133" t="s">
        <v>228</v>
      </c>
      <c r="D27" s="133" t="s">
        <v>228</v>
      </c>
      <c r="E27" s="133" t="s">
        <v>228</v>
      </c>
      <c r="F27" s="133" t="s">
        <v>228</v>
      </c>
      <c r="G27" s="133" t="s">
        <v>228</v>
      </c>
      <c r="H27" s="133" t="s">
        <v>228</v>
      </c>
      <c r="I27" s="133" t="s">
        <v>228</v>
      </c>
      <c r="J27" s="133" t="s">
        <v>228</v>
      </c>
      <c r="K27" s="133" t="s">
        <v>228</v>
      </c>
      <c r="L27" s="133" t="s">
        <v>228</v>
      </c>
      <c r="M27" s="133" t="s">
        <v>228</v>
      </c>
      <c r="N27" s="133" t="s">
        <v>228</v>
      </c>
    </row>
    <row r="28" spans="1:14" ht="19.5" thickBot="1">
      <c r="A28" s="142" t="s">
        <v>228</v>
      </c>
      <c r="B28" s="144" t="s">
        <v>228</v>
      </c>
      <c r="C28" s="133" t="s">
        <v>228</v>
      </c>
      <c r="D28" s="133" t="s">
        <v>228</v>
      </c>
      <c r="E28" s="133" t="s">
        <v>228</v>
      </c>
      <c r="F28" s="133" t="s">
        <v>228</v>
      </c>
      <c r="G28" s="133" t="s">
        <v>228</v>
      </c>
      <c r="H28" s="133" t="s">
        <v>228</v>
      </c>
      <c r="I28" s="133" t="s">
        <v>228</v>
      </c>
      <c r="J28" s="133" t="s">
        <v>228</v>
      </c>
      <c r="K28" s="133" t="s">
        <v>228</v>
      </c>
      <c r="L28" s="133" t="s">
        <v>228</v>
      </c>
      <c r="M28" s="133" t="s">
        <v>228</v>
      </c>
      <c r="N28" s="133" t="s">
        <v>228</v>
      </c>
    </row>
    <row r="29" spans="1:14" ht="18.75">
      <c r="A29" s="137" t="s">
        <v>241</v>
      </c>
      <c r="B29" s="526">
        <v>420</v>
      </c>
      <c r="C29" s="482" t="s">
        <v>228</v>
      </c>
      <c r="D29" s="482" t="s">
        <v>228</v>
      </c>
      <c r="E29" s="482" t="s">
        <v>228</v>
      </c>
      <c r="F29" s="482" t="s">
        <v>228</v>
      </c>
      <c r="G29" s="482" t="s">
        <v>228</v>
      </c>
      <c r="H29" s="482" t="s">
        <v>228</v>
      </c>
      <c r="I29" s="482" t="s">
        <v>228</v>
      </c>
      <c r="J29" s="482" t="s">
        <v>228</v>
      </c>
      <c r="K29" s="482" t="s">
        <v>228</v>
      </c>
      <c r="L29" s="482" t="s">
        <v>228</v>
      </c>
      <c r="M29" s="482" t="s">
        <v>228</v>
      </c>
      <c r="N29" s="482" t="s">
        <v>228</v>
      </c>
    </row>
    <row r="30" spans="1:14" ht="19.5" thickBot="1">
      <c r="A30" s="131" t="s">
        <v>242</v>
      </c>
      <c r="B30" s="527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</row>
    <row r="31" spans="1:14" ht="19.5" thickBot="1">
      <c r="A31" s="142" t="s">
        <v>228</v>
      </c>
      <c r="B31" s="144" t="s">
        <v>228</v>
      </c>
      <c r="C31" s="133" t="s">
        <v>228</v>
      </c>
      <c r="D31" s="133" t="s">
        <v>228</v>
      </c>
      <c r="E31" s="133" t="s">
        <v>228</v>
      </c>
      <c r="F31" s="133" t="s">
        <v>228</v>
      </c>
      <c r="G31" s="133" t="s">
        <v>228</v>
      </c>
      <c r="H31" s="133" t="s">
        <v>228</v>
      </c>
      <c r="I31" s="133" t="s">
        <v>228</v>
      </c>
      <c r="J31" s="133" t="s">
        <v>228</v>
      </c>
      <c r="K31" s="133" t="s">
        <v>228</v>
      </c>
      <c r="L31" s="133" t="s">
        <v>228</v>
      </c>
      <c r="M31" s="133" t="s">
        <v>228</v>
      </c>
      <c r="N31" s="133" t="s">
        <v>228</v>
      </c>
    </row>
    <row r="32" spans="1:14" ht="19.5" thickBot="1">
      <c r="A32" s="131" t="s">
        <v>243</v>
      </c>
      <c r="B32" s="132">
        <v>45</v>
      </c>
      <c r="C32" s="134">
        <v>45</v>
      </c>
      <c r="D32" s="134">
        <v>7</v>
      </c>
      <c r="E32" s="134">
        <v>38</v>
      </c>
      <c r="F32" s="133" t="s">
        <v>228</v>
      </c>
      <c r="G32" s="133" t="s">
        <v>228</v>
      </c>
      <c r="H32" s="134">
        <v>45</v>
      </c>
      <c r="I32" s="134">
        <v>100</v>
      </c>
      <c r="J32" s="133" t="s">
        <v>228</v>
      </c>
      <c r="K32" s="133" t="s">
        <v>228</v>
      </c>
      <c r="L32" s="133" t="s">
        <v>228</v>
      </c>
      <c r="M32" s="133" t="s">
        <v>228</v>
      </c>
      <c r="N32" s="133" t="s">
        <v>228</v>
      </c>
    </row>
    <row r="33" spans="1:14" ht="38.25" thickBot="1">
      <c r="A33" s="131" t="s">
        <v>24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 t="s">
        <v>228</v>
      </c>
    </row>
    <row r="34" spans="1:14" ht="19.5" thickBot="1">
      <c r="A34" s="131" t="s">
        <v>244</v>
      </c>
      <c r="B34" s="133" t="s">
        <v>228</v>
      </c>
      <c r="C34" s="133" t="s">
        <v>228</v>
      </c>
      <c r="D34" s="133" t="s">
        <v>228</v>
      </c>
      <c r="E34" s="133" t="s">
        <v>228</v>
      </c>
      <c r="F34" s="133" t="s">
        <v>228</v>
      </c>
      <c r="G34" s="133" t="s">
        <v>228</v>
      </c>
      <c r="H34" s="133" t="s">
        <v>228</v>
      </c>
      <c r="I34" s="133" t="s">
        <v>228</v>
      </c>
      <c r="J34" s="133" t="s">
        <v>228</v>
      </c>
      <c r="K34" s="133" t="s">
        <v>228</v>
      </c>
      <c r="L34" s="133" t="s">
        <v>228</v>
      </c>
      <c r="M34" s="133" t="s">
        <v>228</v>
      </c>
      <c r="N34" s="128" t="s">
        <v>228</v>
      </c>
    </row>
    <row r="35" spans="1:14" ht="19.5" thickBot="1">
      <c r="A35" s="131" t="s">
        <v>228</v>
      </c>
      <c r="B35" s="133" t="s">
        <v>228</v>
      </c>
      <c r="C35" s="133" t="s">
        <v>228</v>
      </c>
      <c r="D35" s="133" t="s">
        <v>228</v>
      </c>
      <c r="E35" s="133" t="s">
        <v>228</v>
      </c>
      <c r="F35" s="133" t="s">
        <v>228</v>
      </c>
      <c r="G35" s="133" t="s">
        <v>228</v>
      </c>
      <c r="H35" s="133" t="s">
        <v>228</v>
      </c>
      <c r="I35" s="133" t="s">
        <v>228</v>
      </c>
      <c r="J35" s="133" t="s">
        <v>228</v>
      </c>
      <c r="K35" s="133" t="s">
        <v>228</v>
      </c>
      <c r="L35" s="133" t="s">
        <v>228</v>
      </c>
      <c r="M35" s="133" t="s">
        <v>228</v>
      </c>
      <c r="N35" s="128" t="s">
        <v>228</v>
      </c>
    </row>
    <row r="36" spans="1:14" ht="19.5" thickBot="1">
      <c r="A36" s="131" t="s">
        <v>245</v>
      </c>
      <c r="B36" s="133" t="s">
        <v>228</v>
      </c>
      <c r="C36" s="133" t="s">
        <v>228</v>
      </c>
      <c r="D36" s="133" t="s">
        <v>228</v>
      </c>
      <c r="E36" s="133" t="s">
        <v>228</v>
      </c>
      <c r="F36" s="133" t="s">
        <v>228</v>
      </c>
      <c r="G36" s="133" t="s">
        <v>228</v>
      </c>
      <c r="H36" s="133" t="s">
        <v>228</v>
      </c>
      <c r="I36" s="133" t="s">
        <v>228</v>
      </c>
      <c r="J36" s="133" t="s">
        <v>228</v>
      </c>
      <c r="K36" s="133" t="s">
        <v>228</v>
      </c>
      <c r="L36" s="133" t="s">
        <v>228</v>
      </c>
      <c r="M36" s="133" t="s">
        <v>228</v>
      </c>
      <c r="N36" s="128" t="s">
        <v>228</v>
      </c>
    </row>
    <row r="37" spans="1:14" ht="19.5" thickBot="1">
      <c r="A37" s="131" t="s">
        <v>228</v>
      </c>
      <c r="B37" s="133" t="s">
        <v>228</v>
      </c>
      <c r="C37" s="133" t="s">
        <v>228</v>
      </c>
      <c r="D37" s="133" t="s">
        <v>228</v>
      </c>
      <c r="E37" s="133" t="s">
        <v>228</v>
      </c>
      <c r="F37" s="133" t="s">
        <v>228</v>
      </c>
      <c r="G37" s="133" t="s">
        <v>228</v>
      </c>
      <c r="H37" s="133" t="s">
        <v>228</v>
      </c>
      <c r="I37" s="133" t="s">
        <v>228</v>
      </c>
      <c r="J37" s="133" t="s">
        <v>228</v>
      </c>
      <c r="K37" s="133" t="s">
        <v>228</v>
      </c>
      <c r="L37" s="133" t="s">
        <v>228</v>
      </c>
      <c r="M37" s="133" t="s">
        <v>228</v>
      </c>
      <c r="N37" s="128" t="s">
        <v>228</v>
      </c>
    </row>
    <row r="38" spans="1:14" ht="19.5" thickBot="1">
      <c r="A38" s="131" t="s">
        <v>246</v>
      </c>
      <c r="B38" s="133" t="s">
        <v>228</v>
      </c>
      <c r="C38" s="133" t="s">
        <v>228</v>
      </c>
      <c r="D38" s="133" t="s">
        <v>228</v>
      </c>
      <c r="E38" s="133" t="s">
        <v>228</v>
      </c>
      <c r="F38" s="133" t="s">
        <v>228</v>
      </c>
      <c r="G38" s="133" t="s">
        <v>228</v>
      </c>
      <c r="H38" s="133" t="s">
        <v>228</v>
      </c>
      <c r="I38" s="133" t="s">
        <v>228</v>
      </c>
      <c r="J38" s="133" t="s">
        <v>228</v>
      </c>
      <c r="K38" s="133" t="s">
        <v>228</v>
      </c>
      <c r="L38" s="133" t="s">
        <v>228</v>
      </c>
      <c r="M38" s="133" t="s">
        <v>228</v>
      </c>
      <c r="N38" s="128" t="s">
        <v>228</v>
      </c>
    </row>
    <row r="39" spans="1:14" ht="19.5" thickBot="1">
      <c r="A39" s="131" t="s">
        <v>228</v>
      </c>
      <c r="B39" s="133" t="s">
        <v>228</v>
      </c>
      <c r="C39" s="133" t="s">
        <v>228</v>
      </c>
      <c r="D39" s="133" t="s">
        <v>228</v>
      </c>
      <c r="E39" s="133" t="s">
        <v>228</v>
      </c>
      <c r="F39" s="133" t="s">
        <v>228</v>
      </c>
      <c r="G39" s="133" t="s">
        <v>228</v>
      </c>
      <c r="H39" s="133" t="s">
        <v>228</v>
      </c>
      <c r="I39" s="133" t="s">
        <v>228</v>
      </c>
      <c r="J39" s="133" t="s">
        <v>228</v>
      </c>
      <c r="K39" s="133" t="s">
        <v>228</v>
      </c>
      <c r="L39" s="133" t="s">
        <v>228</v>
      </c>
      <c r="M39" s="133" t="s">
        <v>228</v>
      </c>
      <c r="N39" s="133" t="s">
        <v>228</v>
      </c>
    </row>
    <row r="40" ht="20.25">
      <c r="A40" s="145"/>
    </row>
    <row r="41" spans="1:15" ht="20.25">
      <c r="A41" s="467" t="s">
        <v>280</v>
      </c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</row>
    <row r="42" spans="1:15" ht="18.75">
      <c r="A42" s="468" t="s">
        <v>215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</row>
    <row r="43" spans="1:15" ht="19.5" thickBot="1">
      <c r="A43" s="469" t="s">
        <v>216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</row>
    <row r="44" spans="1:15" ht="74.25" customHeight="1">
      <c r="A44" s="508" t="s">
        <v>217</v>
      </c>
      <c r="B44" s="509"/>
      <c r="C44" s="502" t="s">
        <v>9</v>
      </c>
      <c r="D44" s="502" t="s">
        <v>218</v>
      </c>
      <c r="E44" s="508" t="s">
        <v>219</v>
      </c>
      <c r="F44" s="512"/>
      <c r="G44" s="512"/>
      <c r="H44" s="509"/>
      <c r="I44" s="502" t="s">
        <v>0</v>
      </c>
      <c r="J44" s="502" t="s">
        <v>1</v>
      </c>
      <c r="K44" s="502" t="s">
        <v>220</v>
      </c>
      <c r="L44" s="502" t="s">
        <v>3</v>
      </c>
      <c r="M44" s="502" t="s">
        <v>2</v>
      </c>
      <c r="N44" s="502" t="s">
        <v>4</v>
      </c>
      <c r="O44" s="502" t="s">
        <v>5</v>
      </c>
    </row>
    <row r="45" spans="1:15" ht="19.5" thickBot="1">
      <c r="A45" s="524"/>
      <c r="B45" s="525"/>
      <c r="C45" s="523"/>
      <c r="D45" s="523"/>
      <c r="E45" s="510" t="s">
        <v>247</v>
      </c>
      <c r="F45" s="513"/>
      <c r="G45" s="513"/>
      <c r="H45" s="511"/>
      <c r="I45" s="523"/>
      <c r="J45" s="523"/>
      <c r="K45" s="523"/>
      <c r="L45" s="523"/>
      <c r="M45" s="503"/>
      <c r="N45" s="523"/>
      <c r="O45" s="523"/>
    </row>
    <row r="46" spans="1:15" ht="12.75">
      <c r="A46" s="517" t="s">
        <v>248</v>
      </c>
      <c r="B46" s="519"/>
      <c r="C46" s="520"/>
      <c r="D46" s="470"/>
      <c r="E46" s="516"/>
      <c r="F46" s="516"/>
      <c r="G46" s="516"/>
      <c r="H46" s="516"/>
      <c r="I46" s="470"/>
      <c r="J46" s="470"/>
      <c r="K46" s="470"/>
      <c r="L46" s="470"/>
      <c r="M46" s="516"/>
      <c r="N46" s="470"/>
      <c r="O46" s="470"/>
    </row>
    <row r="47" spans="1:15" ht="12.75">
      <c r="A47" s="517"/>
      <c r="B47" s="519"/>
      <c r="C47" s="52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</row>
    <row r="48" spans="1:15" ht="12.75">
      <c r="A48" s="517"/>
      <c r="B48" s="519"/>
      <c r="C48" s="52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</row>
    <row r="49" spans="1:15" ht="12.75">
      <c r="A49" s="517"/>
      <c r="B49" s="519"/>
      <c r="C49" s="52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</row>
    <row r="50" spans="1:15" ht="13.5" thickBot="1">
      <c r="A50" s="518"/>
      <c r="B50" s="521"/>
      <c r="C50" s="522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</row>
    <row r="51" spans="1:15" ht="19.5" thickBot="1">
      <c r="A51" s="131" t="s">
        <v>249</v>
      </c>
      <c r="B51" s="472" t="s">
        <v>228</v>
      </c>
      <c r="C51" s="473"/>
      <c r="D51" s="133" t="s">
        <v>228</v>
      </c>
      <c r="E51" s="133" t="s">
        <v>228</v>
      </c>
      <c r="F51" s="133" t="s">
        <v>228</v>
      </c>
      <c r="G51" s="133" t="s">
        <v>228</v>
      </c>
      <c r="H51" s="133" t="s">
        <v>228</v>
      </c>
      <c r="I51" s="133" t="s">
        <v>228</v>
      </c>
      <c r="J51" s="133" t="s">
        <v>228</v>
      </c>
      <c r="K51" s="133" t="s">
        <v>228</v>
      </c>
      <c r="L51" s="133" t="s">
        <v>228</v>
      </c>
      <c r="M51" s="133" t="s">
        <v>228</v>
      </c>
      <c r="N51" s="133" t="s">
        <v>228</v>
      </c>
      <c r="O51" s="133" t="s">
        <v>228</v>
      </c>
    </row>
    <row r="52" spans="1:15" ht="19.5" thickBot="1">
      <c r="A52" s="131" t="s">
        <v>250</v>
      </c>
      <c r="B52" s="472" t="s">
        <v>228</v>
      </c>
      <c r="C52" s="473"/>
      <c r="D52" s="133" t="s">
        <v>228</v>
      </c>
      <c r="E52" s="133" t="s">
        <v>228</v>
      </c>
      <c r="F52" s="133" t="s">
        <v>228</v>
      </c>
      <c r="G52" s="133" t="s">
        <v>228</v>
      </c>
      <c r="H52" s="133" t="s">
        <v>228</v>
      </c>
      <c r="I52" s="133" t="s">
        <v>228</v>
      </c>
      <c r="J52" s="133" t="s">
        <v>228</v>
      </c>
      <c r="K52" s="133" t="s">
        <v>228</v>
      </c>
      <c r="L52" s="133" t="s">
        <v>228</v>
      </c>
      <c r="M52" s="133" t="s">
        <v>228</v>
      </c>
      <c r="N52" s="133" t="s">
        <v>228</v>
      </c>
      <c r="O52" s="133" t="s">
        <v>228</v>
      </c>
    </row>
    <row r="53" spans="1:15" ht="19.5" thickBot="1">
      <c r="A53" s="131" t="s">
        <v>251</v>
      </c>
      <c r="B53" s="472" t="s">
        <v>228</v>
      </c>
      <c r="C53" s="473"/>
      <c r="D53" s="133" t="s">
        <v>228</v>
      </c>
      <c r="E53" s="133" t="s">
        <v>228</v>
      </c>
      <c r="F53" s="133" t="s">
        <v>228</v>
      </c>
      <c r="G53" s="133" t="s">
        <v>228</v>
      </c>
      <c r="H53" s="133" t="s">
        <v>228</v>
      </c>
      <c r="I53" s="133" t="s">
        <v>228</v>
      </c>
      <c r="J53" s="133" t="s">
        <v>228</v>
      </c>
      <c r="K53" s="133" t="s">
        <v>228</v>
      </c>
      <c r="L53" s="133" t="s">
        <v>228</v>
      </c>
      <c r="M53" s="133" t="s">
        <v>228</v>
      </c>
      <c r="N53" s="133" t="s">
        <v>228</v>
      </c>
      <c r="O53" s="133" t="s">
        <v>228</v>
      </c>
    </row>
    <row r="54" spans="1:15" ht="19.5" thickBot="1">
      <c r="A54" s="131" t="s">
        <v>252</v>
      </c>
      <c r="B54" s="472" t="s">
        <v>228</v>
      </c>
      <c r="C54" s="473"/>
      <c r="D54" s="133" t="s">
        <v>228</v>
      </c>
      <c r="E54" s="133" t="s">
        <v>228</v>
      </c>
      <c r="F54" s="133" t="s">
        <v>228</v>
      </c>
      <c r="G54" s="133" t="s">
        <v>228</v>
      </c>
      <c r="H54" s="133" t="s">
        <v>228</v>
      </c>
      <c r="I54" s="133" t="s">
        <v>228</v>
      </c>
      <c r="J54" s="133" t="s">
        <v>228</v>
      </c>
      <c r="K54" s="133" t="s">
        <v>228</v>
      </c>
      <c r="L54" s="133" t="s">
        <v>228</v>
      </c>
      <c r="M54" s="133" t="s">
        <v>228</v>
      </c>
      <c r="N54" s="133" t="s">
        <v>228</v>
      </c>
      <c r="O54" s="133" t="s">
        <v>228</v>
      </c>
    </row>
    <row r="55" spans="1:15" ht="19.5" thickBot="1">
      <c r="A55" s="131" t="s">
        <v>253</v>
      </c>
      <c r="B55" s="472" t="s">
        <v>228</v>
      </c>
      <c r="C55" s="473"/>
      <c r="D55" s="133" t="s">
        <v>228</v>
      </c>
      <c r="E55" s="133" t="s">
        <v>228</v>
      </c>
      <c r="F55" s="133" t="s">
        <v>228</v>
      </c>
      <c r="G55" s="133" t="s">
        <v>228</v>
      </c>
      <c r="H55" s="133" t="s">
        <v>228</v>
      </c>
      <c r="I55" s="133" t="s">
        <v>228</v>
      </c>
      <c r="J55" s="133" t="s">
        <v>228</v>
      </c>
      <c r="K55" s="133" t="s">
        <v>228</v>
      </c>
      <c r="L55" s="133" t="s">
        <v>228</v>
      </c>
      <c r="M55" s="133" t="s">
        <v>228</v>
      </c>
      <c r="N55" s="133" t="s">
        <v>228</v>
      </c>
      <c r="O55" s="133" t="s">
        <v>228</v>
      </c>
    </row>
    <row r="56" spans="1:15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 ht="18.75">
      <c r="A57" s="468" t="s">
        <v>239</v>
      </c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</row>
    <row r="58" spans="1:15" ht="18.75">
      <c r="A58" s="468" t="s">
        <v>215</v>
      </c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</row>
    <row r="59" spans="1:15" ht="19.5" thickBot="1">
      <c r="A59" s="468" t="s">
        <v>216</v>
      </c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</row>
    <row r="60" spans="1:14" ht="74.25" customHeight="1">
      <c r="A60" s="502" t="s">
        <v>217</v>
      </c>
      <c r="B60" s="502" t="s">
        <v>9</v>
      </c>
      <c r="C60" s="502" t="s">
        <v>218</v>
      </c>
      <c r="D60" s="508" t="s">
        <v>219</v>
      </c>
      <c r="E60" s="512"/>
      <c r="F60" s="512"/>
      <c r="G60" s="509"/>
      <c r="H60" s="502" t="s">
        <v>0</v>
      </c>
      <c r="I60" s="502" t="s">
        <v>1</v>
      </c>
      <c r="J60" s="502" t="s">
        <v>220</v>
      </c>
      <c r="K60" s="502" t="s">
        <v>3</v>
      </c>
      <c r="L60" s="502" t="s">
        <v>2</v>
      </c>
      <c r="M60" s="502" t="s">
        <v>4</v>
      </c>
      <c r="N60" s="502" t="s">
        <v>5</v>
      </c>
    </row>
    <row r="61" spans="1:14" ht="19.5" thickBot="1">
      <c r="A61" s="503"/>
      <c r="B61" s="503"/>
      <c r="C61" s="503"/>
      <c r="D61" s="510" t="s">
        <v>254</v>
      </c>
      <c r="E61" s="513"/>
      <c r="F61" s="513"/>
      <c r="G61" s="511"/>
      <c r="H61" s="503"/>
      <c r="I61" s="503"/>
      <c r="J61" s="503"/>
      <c r="K61" s="503"/>
      <c r="L61" s="503"/>
      <c r="M61" s="503"/>
      <c r="N61" s="503"/>
    </row>
    <row r="62" spans="1:14" ht="19.5" thickBot="1">
      <c r="A62" s="129" t="s">
        <v>255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48"/>
      <c r="M62" s="130"/>
      <c r="N62" s="130"/>
    </row>
    <row r="63" spans="1:14" ht="19.5" thickBot="1">
      <c r="A63" s="131" t="s">
        <v>256</v>
      </c>
      <c r="B63" s="136">
        <v>21900</v>
      </c>
      <c r="C63" s="134">
        <v>925</v>
      </c>
      <c r="D63" s="134">
        <v>26</v>
      </c>
      <c r="E63" s="134">
        <v>726</v>
      </c>
      <c r="F63" s="134">
        <v>124</v>
      </c>
      <c r="G63" s="134">
        <v>53</v>
      </c>
      <c r="H63" s="136">
        <v>1885</v>
      </c>
      <c r="I63" s="149">
        <v>8.61</v>
      </c>
      <c r="J63" s="133" t="s">
        <v>228</v>
      </c>
      <c r="K63" s="133" t="s">
        <v>228</v>
      </c>
      <c r="L63" s="133" t="s">
        <v>228</v>
      </c>
      <c r="M63" s="133" t="s">
        <v>228</v>
      </c>
      <c r="N63" s="133" t="s">
        <v>228</v>
      </c>
    </row>
    <row r="64" spans="1:14" ht="19.5" thickBot="1">
      <c r="A64" s="131" t="s">
        <v>257</v>
      </c>
      <c r="B64" s="134">
        <v>400</v>
      </c>
      <c r="C64" s="134">
        <v>40</v>
      </c>
      <c r="D64" s="133" t="s">
        <v>228</v>
      </c>
      <c r="E64" s="134">
        <v>43</v>
      </c>
      <c r="F64" s="133" t="s">
        <v>228</v>
      </c>
      <c r="G64" s="133" t="s">
        <v>228</v>
      </c>
      <c r="H64" s="134">
        <v>83</v>
      </c>
      <c r="I64" s="149">
        <v>20.75</v>
      </c>
      <c r="J64" s="133" t="s">
        <v>228</v>
      </c>
      <c r="K64" s="133" t="s">
        <v>228</v>
      </c>
      <c r="L64" s="133" t="s">
        <v>228</v>
      </c>
      <c r="M64" s="133" t="s">
        <v>228</v>
      </c>
      <c r="N64" s="133" t="s">
        <v>228</v>
      </c>
    </row>
    <row r="65" spans="1:14" ht="21" thickBot="1">
      <c r="A65" s="131" t="s">
        <v>258</v>
      </c>
      <c r="B65" s="136">
        <v>5000</v>
      </c>
      <c r="C65" s="133" t="s">
        <v>228</v>
      </c>
      <c r="D65" s="134">
        <v>69</v>
      </c>
      <c r="E65" s="134">
        <v>32</v>
      </c>
      <c r="F65" s="133" t="s">
        <v>228</v>
      </c>
      <c r="G65" s="133" t="s">
        <v>228</v>
      </c>
      <c r="H65" s="134">
        <v>101</v>
      </c>
      <c r="I65" s="139">
        <v>2.02</v>
      </c>
      <c r="J65" s="133" t="s">
        <v>228</v>
      </c>
      <c r="K65" s="133" t="s">
        <v>228</v>
      </c>
      <c r="L65" s="133" t="s">
        <v>228</v>
      </c>
      <c r="M65" s="133" t="s">
        <v>228</v>
      </c>
      <c r="N65" s="133" t="s">
        <v>228</v>
      </c>
    </row>
    <row r="66" spans="1:14" ht="21" thickBot="1">
      <c r="A66" s="150" t="s">
        <v>259</v>
      </c>
      <c r="B66" s="133" t="s">
        <v>228</v>
      </c>
      <c r="C66" s="133" t="s">
        <v>228</v>
      </c>
      <c r="D66" s="134">
        <v>69</v>
      </c>
      <c r="E66" s="134">
        <v>32</v>
      </c>
      <c r="F66" s="133" t="s">
        <v>228</v>
      </c>
      <c r="G66" s="133" t="s">
        <v>228</v>
      </c>
      <c r="H66" s="134">
        <v>101</v>
      </c>
      <c r="I66" s="140" t="s">
        <v>228</v>
      </c>
      <c r="J66" s="140" t="s">
        <v>228</v>
      </c>
      <c r="K66" s="140" t="s">
        <v>228</v>
      </c>
      <c r="L66" s="140" t="s">
        <v>228</v>
      </c>
      <c r="M66" s="140" t="s">
        <v>228</v>
      </c>
      <c r="N66" s="140" t="s">
        <v>228</v>
      </c>
    </row>
    <row r="67" spans="1:14" ht="21" thickBot="1">
      <c r="A67" s="131" t="s">
        <v>260</v>
      </c>
      <c r="B67" s="136">
        <v>2100</v>
      </c>
      <c r="C67" s="136">
        <v>2646</v>
      </c>
      <c r="D67" s="134">
        <v>586</v>
      </c>
      <c r="E67" s="136">
        <v>1410</v>
      </c>
      <c r="F67" s="134">
        <v>444</v>
      </c>
      <c r="G67" s="134">
        <v>160</v>
      </c>
      <c r="H67" s="136">
        <v>5253</v>
      </c>
      <c r="I67" s="139">
        <v>250.14</v>
      </c>
      <c r="J67" s="140" t="s">
        <v>228</v>
      </c>
      <c r="K67" s="140" t="s">
        <v>228</v>
      </c>
      <c r="L67" s="140" t="s">
        <v>228</v>
      </c>
      <c r="M67" s="140" t="s">
        <v>228</v>
      </c>
      <c r="N67" s="140" t="s">
        <v>228</v>
      </c>
    </row>
    <row r="68" spans="1:14" ht="12.75">
      <c r="A68" s="496" t="s">
        <v>261</v>
      </c>
      <c r="B68" s="482"/>
      <c r="C68" s="484">
        <v>845</v>
      </c>
      <c r="D68" s="484">
        <v>146</v>
      </c>
      <c r="E68" s="484">
        <v>442</v>
      </c>
      <c r="F68" s="484">
        <v>171</v>
      </c>
      <c r="G68" s="484">
        <v>86</v>
      </c>
      <c r="H68" s="486">
        <v>1690</v>
      </c>
      <c r="I68" s="514"/>
      <c r="J68" s="514"/>
      <c r="K68" s="514"/>
      <c r="L68" s="514"/>
      <c r="M68" s="514"/>
      <c r="N68" s="514"/>
    </row>
    <row r="69" spans="1:14" ht="13.5" thickBot="1">
      <c r="A69" s="497"/>
      <c r="B69" s="483"/>
      <c r="C69" s="485"/>
      <c r="D69" s="485"/>
      <c r="E69" s="485"/>
      <c r="F69" s="485"/>
      <c r="G69" s="485"/>
      <c r="H69" s="487"/>
      <c r="I69" s="515"/>
      <c r="J69" s="515"/>
      <c r="K69" s="515"/>
      <c r="L69" s="515"/>
      <c r="M69" s="515"/>
      <c r="N69" s="515"/>
    </row>
    <row r="70" spans="1:14" ht="21" thickBot="1">
      <c r="A70" s="150" t="s">
        <v>262</v>
      </c>
      <c r="B70" s="128"/>
      <c r="C70" s="134">
        <v>483</v>
      </c>
      <c r="D70" s="134">
        <v>50</v>
      </c>
      <c r="E70" s="134">
        <v>291</v>
      </c>
      <c r="F70" s="134">
        <v>120</v>
      </c>
      <c r="G70" s="134">
        <v>22</v>
      </c>
      <c r="H70" s="134">
        <v>966</v>
      </c>
      <c r="I70" s="140"/>
      <c r="J70" s="140"/>
      <c r="K70" s="140"/>
      <c r="L70" s="140"/>
      <c r="M70" s="140"/>
      <c r="N70" s="140"/>
    </row>
    <row r="71" spans="1:14" ht="21" thickBot="1">
      <c r="A71" s="150" t="s">
        <v>263</v>
      </c>
      <c r="B71" s="133"/>
      <c r="C71" s="136">
        <v>1247</v>
      </c>
      <c r="D71" s="134">
        <v>390</v>
      </c>
      <c r="E71" s="134">
        <v>677</v>
      </c>
      <c r="F71" s="134">
        <v>128</v>
      </c>
      <c r="G71" s="134">
        <v>52</v>
      </c>
      <c r="H71" s="136">
        <v>2494</v>
      </c>
      <c r="I71" s="140"/>
      <c r="J71" s="140"/>
      <c r="K71" s="140"/>
      <c r="L71" s="140"/>
      <c r="M71" s="140"/>
      <c r="N71" s="140"/>
    </row>
    <row r="72" spans="1:14" ht="19.5" thickBot="1">
      <c r="A72" s="150" t="s">
        <v>264</v>
      </c>
      <c r="B72" s="133"/>
      <c r="C72" s="133" t="s">
        <v>228</v>
      </c>
      <c r="D72" s="133"/>
      <c r="E72" s="133"/>
      <c r="F72" s="133"/>
      <c r="G72" s="133"/>
      <c r="H72" s="133"/>
      <c r="I72" s="144"/>
      <c r="J72" s="133"/>
      <c r="K72" s="133"/>
      <c r="L72" s="133"/>
      <c r="M72" s="133"/>
      <c r="N72" s="133"/>
    </row>
    <row r="73" spans="1:14" ht="18.75">
      <c r="A73" s="151" t="s">
        <v>265</v>
      </c>
      <c r="B73" s="482"/>
      <c r="C73" s="484">
        <v>71</v>
      </c>
      <c r="D73" s="482" t="s">
        <v>228</v>
      </c>
      <c r="E73" s="484">
        <v>7</v>
      </c>
      <c r="F73" s="484">
        <v>25</v>
      </c>
      <c r="G73" s="482" t="s">
        <v>228</v>
      </c>
      <c r="H73" s="484">
        <v>103</v>
      </c>
      <c r="I73" s="482"/>
      <c r="J73" s="482"/>
      <c r="K73" s="482"/>
      <c r="L73" s="482"/>
      <c r="M73" s="482"/>
      <c r="N73" s="482"/>
    </row>
    <row r="74" spans="1:14" ht="19.5" thickBot="1">
      <c r="A74" s="150" t="s">
        <v>266</v>
      </c>
      <c r="B74" s="483"/>
      <c r="C74" s="485"/>
      <c r="D74" s="483"/>
      <c r="E74" s="485"/>
      <c r="F74" s="485"/>
      <c r="G74" s="483"/>
      <c r="H74" s="485"/>
      <c r="I74" s="483"/>
      <c r="J74" s="483"/>
      <c r="K74" s="483"/>
      <c r="L74" s="483"/>
      <c r="M74" s="483"/>
      <c r="N74" s="483"/>
    </row>
    <row r="75" spans="1:15" ht="18.75">
      <c r="A75" s="468" t="s">
        <v>239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</row>
    <row r="76" spans="1:15" ht="18.75">
      <c r="A76" s="468" t="s">
        <v>215</v>
      </c>
      <c r="B76" s="468"/>
      <c r="C76" s="468"/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</row>
    <row r="77" spans="1:15" ht="19.5" thickBot="1">
      <c r="A77" s="469" t="s">
        <v>216</v>
      </c>
      <c r="B77" s="469"/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</row>
    <row r="78" spans="1:15" ht="74.25" customHeight="1">
      <c r="A78" s="508" t="s">
        <v>217</v>
      </c>
      <c r="B78" s="509"/>
      <c r="C78" s="502" t="s">
        <v>9</v>
      </c>
      <c r="D78" s="502" t="s">
        <v>218</v>
      </c>
      <c r="E78" s="508" t="s">
        <v>219</v>
      </c>
      <c r="F78" s="512"/>
      <c r="G78" s="512"/>
      <c r="H78" s="509"/>
      <c r="I78" s="502" t="s">
        <v>0</v>
      </c>
      <c r="J78" s="502" t="s">
        <v>1</v>
      </c>
      <c r="K78" s="502" t="s">
        <v>220</v>
      </c>
      <c r="L78" s="502" t="s">
        <v>3</v>
      </c>
      <c r="M78" s="502" t="s">
        <v>2</v>
      </c>
      <c r="N78" s="502" t="s">
        <v>4</v>
      </c>
      <c r="O78" s="502" t="s">
        <v>5</v>
      </c>
    </row>
    <row r="79" spans="1:15" ht="19.5" thickBot="1">
      <c r="A79" s="510"/>
      <c r="B79" s="511"/>
      <c r="C79" s="503"/>
      <c r="D79" s="503"/>
      <c r="E79" s="510" t="s">
        <v>247</v>
      </c>
      <c r="F79" s="513"/>
      <c r="G79" s="513"/>
      <c r="H79" s="511"/>
      <c r="I79" s="503"/>
      <c r="J79" s="503"/>
      <c r="K79" s="503"/>
      <c r="L79" s="503"/>
      <c r="M79" s="503"/>
      <c r="N79" s="503"/>
      <c r="O79" s="503"/>
    </row>
    <row r="80" spans="1:15" ht="18.75">
      <c r="A80" s="137" t="s">
        <v>86</v>
      </c>
      <c r="B80" s="504"/>
      <c r="C80" s="505"/>
      <c r="D80" s="496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</row>
    <row r="81" spans="1:15" ht="19.5" thickBot="1">
      <c r="A81" s="131" t="s">
        <v>267</v>
      </c>
      <c r="B81" s="506"/>
      <c r="C81" s="50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</row>
    <row r="82" spans="1:15" ht="18.75">
      <c r="A82" s="137" t="s">
        <v>268</v>
      </c>
      <c r="B82" s="498">
        <v>582</v>
      </c>
      <c r="C82" s="499"/>
      <c r="D82" s="482" t="s">
        <v>228</v>
      </c>
      <c r="E82" s="484">
        <v>22</v>
      </c>
      <c r="F82" s="484">
        <v>249</v>
      </c>
      <c r="G82" s="484">
        <v>22</v>
      </c>
      <c r="H82" s="482" t="s">
        <v>228</v>
      </c>
      <c r="I82" s="484">
        <v>293</v>
      </c>
      <c r="J82" s="494">
        <v>0.5034</v>
      </c>
      <c r="K82" s="486">
        <v>109320</v>
      </c>
      <c r="L82" s="482" t="s">
        <v>228</v>
      </c>
      <c r="M82" s="486">
        <v>109320</v>
      </c>
      <c r="N82" s="486">
        <v>109320</v>
      </c>
      <c r="O82" s="484">
        <v>100</v>
      </c>
    </row>
    <row r="83" spans="1:15" ht="35.25" customHeight="1" thickBot="1">
      <c r="A83" s="131" t="s">
        <v>269</v>
      </c>
      <c r="B83" s="500"/>
      <c r="C83" s="501"/>
      <c r="D83" s="483"/>
      <c r="E83" s="485"/>
      <c r="F83" s="485"/>
      <c r="G83" s="485"/>
      <c r="H83" s="483"/>
      <c r="I83" s="485"/>
      <c r="J83" s="495"/>
      <c r="K83" s="487"/>
      <c r="L83" s="483"/>
      <c r="M83" s="487"/>
      <c r="N83" s="487"/>
      <c r="O83" s="485"/>
    </row>
    <row r="84" spans="1:15" ht="38.25" thickBot="1">
      <c r="A84" s="131" t="s">
        <v>270</v>
      </c>
      <c r="B84" s="474">
        <v>582</v>
      </c>
      <c r="C84" s="475"/>
      <c r="D84" s="133" t="s">
        <v>228</v>
      </c>
      <c r="E84" s="134">
        <v>22</v>
      </c>
      <c r="F84" s="134">
        <v>249</v>
      </c>
      <c r="G84" s="134">
        <v>22</v>
      </c>
      <c r="H84" s="133" t="s">
        <v>228</v>
      </c>
      <c r="I84" s="134">
        <v>293</v>
      </c>
      <c r="J84" s="152">
        <v>0.5034</v>
      </c>
      <c r="K84" s="136">
        <v>109320</v>
      </c>
      <c r="L84" s="133" t="s">
        <v>228</v>
      </c>
      <c r="M84" s="136">
        <v>109320</v>
      </c>
      <c r="N84" s="136">
        <v>109320</v>
      </c>
      <c r="O84" s="134">
        <v>100</v>
      </c>
    </row>
    <row r="85" spans="1:15" ht="38.25" thickBot="1">
      <c r="A85" s="131" t="s">
        <v>271</v>
      </c>
      <c r="B85" s="488">
        <v>2736</v>
      </c>
      <c r="C85" s="489"/>
      <c r="D85" s="133" t="s">
        <v>228</v>
      </c>
      <c r="E85" s="134">
        <v>5</v>
      </c>
      <c r="F85" s="134">
        <v>103</v>
      </c>
      <c r="G85" s="134">
        <v>10</v>
      </c>
      <c r="H85" s="133" t="s">
        <v>228</v>
      </c>
      <c r="I85" s="134">
        <v>118</v>
      </c>
      <c r="J85" s="149">
        <v>24.13</v>
      </c>
      <c r="K85" s="136">
        <v>109536</v>
      </c>
      <c r="L85" s="133" t="s">
        <v>228</v>
      </c>
      <c r="M85" s="133" t="s">
        <v>228</v>
      </c>
      <c r="N85" s="133" t="s">
        <v>228</v>
      </c>
      <c r="O85" s="134">
        <v>0</v>
      </c>
    </row>
    <row r="86" spans="1:15" ht="38.25" thickBot="1">
      <c r="A86" s="153" t="s">
        <v>272</v>
      </c>
      <c r="B86" s="474">
        <v>489</v>
      </c>
      <c r="C86" s="475"/>
      <c r="D86" s="133" t="s">
        <v>228</v>
      </c>
      <c r="E86" s="134">
        <v>5</v>
      </c>
      <c r="F86" s="134">
        <v>103</v>
      </c>
      <c r="G86" s="134">
        <v>10</v>
      </c>
      <c r="H86" s="133" t="s">
        <v>228</v>
      </c>
      <c r="I86" s="134">
        <v>118</v>
      </c>
      <c r="J86" s="149">
        <v>24.13</v>
      </c>
      <c r="K86" s="133"/>
      <c r="L86" s="133"/>
      <c r="M86" s="133" t="s">
        <v>273</v>
      </c>
      <c r="N86" s="133"/>
      <c r="O86" s="133"/>
    </row>
    <row r="87" spans="1:15" ht="18.75">
      <c r="A87" s="137" t="s">
        <v>274</v>
      </c>
      <c r="B87" s="490">
        <v>970</v>
      </c>
      <c r="C87" s="491"/>
      <c r="D87" s="482" t="s">
        <v>228</v>
      </c>
      <c r="E87" s="484">
        <v>37</v>
      </c>
      <c r="F87" s="484">
        <v>415</v>
      </c>
      <c r="G87" s="484">
        <v>37</v>
      </c>
      <c r="H87" s="482" t="s">
        <v>228</v>
      </c>
      <c r="I87" s="484">
        <v>489</v>
      </c>
      <c r="J87" s="478">
        <v>50.41</v>
      </c>
      <c r="K87" s="486">
        <v>444258</v>
      </c>
      <c r="L87" s="482" t="s">
        <v>228</v>
      </c>
      <c r="M87" s="476">
        <v>12353.21</v>
      </c>
      <c r="N87" s="476">
        <v>12353.21</v>
      </c>
      <c r="O87" s="478">
        <v>2.78</v>
      </c>
    </row>
    <row r="88" spans="1:15" ht="19.5" thickBot="1">
      <c r="A88" s="131" t="s">
        <v>275</v>
      </c>
      <c r="B88" s="492"/>
      <c r="C88" s="493"/>
      <c r="D88" s="483"/>
      <c r="E88" s="485"/>
      <c r="F88" s="485"/>
      <c r="G88" s="485"/>
      <c r="H88" s="483"/>
      <c r="I88" s="485"/>
      <c r="J88" s="479"/>
      <c r="K88" s="487"/>
      <c r="L88" s="483"/>
      <c r="M88" s="477"/>
      <c r="N88" s="477"/>
      <c r="O88" s="479"/>
    </row>
    <row r="89" spans="1:15" ht="19.5" thickBot="1">
      <c r="A89" s="150" t="s">
        <v>276</v>
      </c>
      <c r="B89" s="474">
        <v>100</v>
      </c>
      <c r="C89" s="475"/>
      <c r="D89" s="133" t="s">
        <v>228</v>
      </c>
      <c r="E89" s="134">
        <v>10</v>
      </c>
      <c r="F89" s="134">
        <v>32</v>
      </c>
      <c r="G89" s="134">
        <v>11</v>
      </c>
      <c r="H89" s="133" t="s">
        <v>228</v>
      </c>
      <c r="I89" s="134">
        <v>53</v>
      </c>
      <c r="J89" s="135">
        <v>0.53</v>
      </c>
      <c r="K89" s="133" t="s">
        <v>228</v>
      </c>
      <c r="L89" s="133" t="s">
        <v>228</v>
      </c>
      <c r="M89" s="133" t="s">
        <v>228</v>
      </c>
      <c r="N89" s="133" t="s">
        <v>228</v>
      </c>
      <c r="O89" s="133" t="s">
        <v>228</v>
      </c>
    </row>
    <row r="90" spans="1:15" ht="19.5" thickBot="1">
      <c r="A90" s="150" t="s">
        <v>277</v>
      </c>
      <c r="B90" s="474">
        <v>350</v>
      </c>
      <c r="C90" s="475"/>
      <c r="D90" s="133" t="s">
        <v>228</v>
      </c>
      <c r="E90" s="134">
        <v>27</v>
      </c>
      <c r="F90" s="134">
        <v>143</v>
      </c>
      <c r="G90" s="134">
        <v>12</v>
      </c>
      <c r="H90" s="133" t="s">
        <v>228</v>
      </c>
      <c r="I90" s="134">
        <v>182</v>
      </c>
      <c r="J90" s="135">
        <v>0.52</v>
      </c>
      <c r="K90" s="133" t="s">
        <v>228</v>
      </c>
      <c r="L90" s="133" t="s">
        <v>228</v>
      </c>
      <c r="M90" s="133" t="s">
        <v>228</v>
      </c>
      <c r="N90" s="133" t="s">
        <v>228</v>
      </c>
      <c r="O90" s="133" t="s">
        <v>228</v>
      </c>
    </row>
    <row r="91" spans="1:15" ht="19.5" thickBot="1">
      <c r="A91" s="150" t="s">
        <v>278</v>
      </c>
      <c r="B91" s="474">
        <v>520</v>
      </c>
      <c r="C91" s="475"/>
      <c r="D91" s="133" t="s">
        <v>228</v>
      </c>
      <c r="E91" s="133" t="s">
        <v>228</v>
      </c>
      <c r="F91" s="134">
        <v>240</v>
      </c>
      <c r="G91" s="134">
        <v>14</v>
      </c>
      <c r="H91" s="133" t="s">
        <v>228</v>
      </c>
      <c r="I91" s="134">
        <v>254</v>
      </c>
      <c r="J91" s="149">
        <v>48.84</v>
      </c>
      <c r="K91" s="133" t="s">
        <v>228</v>
      </c>
      <c r="L91" s="133" t="s">
        <v>228</v>
      </c>
      <c r="M91" s="133" t="s">
        <v>228</v>
      </c>
      <c r="N91" s="133" t="s">
        <v>228</v>
      </c>
      <c r="O91" s="133" t="s">
        <v>228</v>
      </c>
    </row>
    <row r="92" spans="1:15" ht="19.5" thickBot="1">
      <c r="A92" s="131" t="s">
        <v>279</v>
      </c>
      <c r="B92" s="480">
        <v>80</v>
      </c>
      <c r="C92" s="481"/>
      <c r="D92" s="133"/>
      <c r="E92" s="133"/>
      <c r="F92" s="133"/>
      <c r="G92" s="133"/>
      <c r="H92" s="133"/>
      <c r="I92" s="133"/>
      <c r="J92" s="133"/>
      <c r="K92" s="133" t="s">
        <v>228</v>
      </c>
      <c r="L92" s="133" t="s">
        <v>228</v>
      </c>
      <c r="M92" s="133" t="s">
        <v>228</v>
      </c>
      <c r="N92" s="133" t="s">
        <v>228</v>
      </c>
      <c r="O92" s="133" t="s">
        <v>228</v>
      </c>
    </row>
    <row r="93" spans="1:15" ht="19.5" thickBot="1">
      <c r="A93" s="150" t="s">
        <v>276</v>
      </c>
      <c r="B93" s="474">
        <v>10</v>
      </c>
      <c r="C93" s="475"/>
      <c r="D93" s="133" t="s">
        <v>228</v>
      </c>
      <c r="E93" s="133" t="s">
        <v>228</v>
      </c>
      <c r="F93" s="133" t="s">
        <v>228</v>
      </c>
      <c r="G93" s="133" t="s">
        <v>228</v>
      </c>
      <c r="H93" s="133" t="s">
        <v>228</v>
      </c>
      <c r="I93" s="133" t="s">
        <v>228</v>
      </c>
      <c r="J93" s="133" t="s">
        <v>228</v>
      </c>
      <c r="K93" s="133" t="s">
        <v>228</v>
      </c>
      <c r="L93" s="133" t="s">
        <v>228</v>
      </c>
      <c r="M93" s="133" t="s">
        <v>228</v>
      </c>
      <c r="N93" s="133" t="s">
        <v>228</v>
      </c>
      <c r="O93" s="133" t="s">
        <v>228</v>
      </c>
    </row>
    <row r="94" spans="1:15" ht="19.5" thickBot="1">
      <c r="A94" s="150" t="s">
        <v>277</v>
      </c>
      <c r="B94" s="474">
        <v>30</v>
      </c>
      <c r="C94" s="475"/>
      <c r="D94" s="133" t="s">
        <v>228</v>
      </c>
      <c r="E94" s="133" t="s">
        <v>228</v>
      </c>
      <c r="F94" s="133" t="s">
        <v>228</v>
      </c>
      <c r="G94" s="133" t="s">
        <v>228</v>
      </c>
      <c r="H94" s="133" t="s">
        <v>228</v>
      </c>
      <c r="I94" s="133" t="s">
        <v>228</v>
      </c>
      <c r="J94" s="133" t="s">
        <v>228</v>
      </c>
      <c r="K94" s="133" t="s">
        <v>228</v>
      </c>
      <c r="L94" s="133" t="s">
        <v>228</v>
      </c>
      <c r="M94" s="133" t="s">
        <v>228</v>
      </c>
      <c r="N94" s="133" t="s">
        <v>228</v>
      </c>
      <c r="O94" s="133" t="s">
        <v>228</v>
      </c>
    </row>
    <row r="95" spans="1:15" ht="19.5" thickBot="1">
      <c r="A95" s="150" t="s">
        <v>278</v>
      </c>
      <c r="B95" s="474">
        <v>40</v>
      </c>
      <c r="C95" s="475"/>
      <c r="D95" s="133" t="s">
        <v>228</v>
      </c>
      <c r="E95" s="133" t="s">
        <v>228</v>
      </c>
      <c r="F95" s="133" t="s">
        <v>228</v>
      </c>
      <c r="G95" s="133" t="s">
        <v>228</v>
      </c>
      <c r="H95" s="133" t="s">
        <v>228</v>
      </c>
      <c r="I95" s="133" t="s">
        <v>228</v>
      </c>
      <c r="J95" s="133" t="s">
        <v>228</v>
      </c>
      <c r="K95" s="133" t="s">
        <v>228</v>
      </c>
      <c r="L95" s="133" t="s">
        <v>228</v>
      </c>
      <c r="M95" s="133" t="s">
        <v>228</v>
      </c>
      <c r="N95" s="133" t="s">
        <v>228</v>
      </c>
      <c r="O95" s="133" t="s">
        <v>228</v>
      </c>
    </row>
    <row r="96" spans="1:15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</row>
    <row r="97" ht="20.25">
      <c r="A97" s="147"/>
    </row>
  </sheetData>
  <sheetProtection/>
  <mergeCells count="194">
    <mergeCell ref="A4:A5"/>
    <mergeCell ref="B4:B5"/>
    <mergeCell ref="C4:C5"/>
    <mergeCell ref="D4:G4"/>
    <mergeCell ref="H4:H5"/>
    <mergeCell ref="I4:I5"/>
    <mergeCell ref="J4:J5"/>
    <mergeCell ref="K4:K5"/>
    <mergeCell ref="L4:L5"/>
    <mergeCell ref="M4:M5"/>
    <mergeCell ref="N4:N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24:A25"/>
    <mergeCell ref="B24:B25"/>
    <mergeCell ref="C24:C25"/>
    <mergeCell ref="D24:G24"/>
    <mergeCell ref="H24:H25"/>
    <mergeCell ref="I24:I25"/>
    <mergeCell ref="J24:J25"/>
    <mergeCell ref="K24:K25"/>
    <mergeCell ref="L24:L25"/>
    <mergeCell ref="M24:M25"/>
    <mergeCell ref="N24:N25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A44:B45"/>
    <mergeCell ref="C44:C45"/>
    <mergeCell ref="D44:D45"/>
    <mergeCell ref="E44:H44"/>
    <mergeCell ref="E45:H45"/>
    <mergeCell ref="I44:I45"/>
    <mergeCell ref="J44:J45"/>
    <mergeCell ref="K44:K45"/>
    <mergeCell ref="L44:L45"/>
    <mergeCell ref="M44:M45"/>
    <mergeCell ref="N44:N45"/>
    <mergeCell ref="O44:O45"/>
    <mergeCell ref="L46:L50"/>
    <mergeCell ref="M46:M50"/>
    <mergeCell ref="A46:A50"/>
    <mergeCell ref="B46:C50"/>
    <mergeCell ref="D46:D50"/>
    <mergeCell ref="E46:E50"/>
    <mergeCell ref="F46:F50"/>
    <mergeCell ref="G46:G50"/>
    <mergeCell ref="B53:C53"/>
    <mergeCell ref="B54:C54"/>
    <mergeCell ref="H46:H50"/>
    <mergeCell ref="I46:I50"/>
    <mergeCell ref="J46:J50"/>
    <mergeCell ref="K46:K50"/>
    <mergeCell ref="L60:L61"/>
    <mergeCell ref="M60:M61"/>
    <mergeCell ref="B55:C55"/>
    <mergeCell ref="A60:A61"/>
    <mergeCell ref="B60:B61"/>
    <mergeCell ref="C60:C61"/>
    <mergeCell ref="D60:G60"/>
    <mergeCell ref="D61:G61"/>
    <mergeCell ref="H68:H69"/>
    <mergeCell ref="I68:I69"/>
    <mergeCell ref="H60:H61"/>
    <mergeCell ref="I60:I61"/>
    <mergeCell ref="J60:J61"/>
    <mergeCell ref="K60:K61"/>
    <mergeCell ref="I73:I74"/>
    <mergeCell ref="J73:J74"/>
    <mergeCell ref="N60:N61"/>
    <mergeCell ref="A68:A69"/>
    <mergeCell ref="B68:B69"/>
    <mergeCell ref="C68:C69"/>
    <mergeCell ref="D68:D69"/>
    <mergeCell ref="E68:E69"/>
    <mergeCell ref="F68:F69"/>
    <mergeCell ref="G68:G69"/>
    <mergeCell ref="B73:B74"/>
    <mergeCell ref="C73:C74"/>
    <mergeCell ref="D73:D74"/>
    <mergeCell ref="E73:E74"/>
    <mergeCell ref="F73:F74"/>
    <mergeCell ref="H73:H74"/>
    <mergeCell ref="K73:K74"/>
    <mergeCell ref="L73:L74"/>
    <mergeCell ref="J68:J69"/>
    <mergeCell ref="K68:K69"/>
    <mergeCell ref="L68:L69"/>
    <mergeCell ref="N73:N74"/>
    <mergeCell ref="M68:M69"/>
    <mergeCell ref="N68:N69"/>
    <mergeCell ref="A78:B79"/>
    <mergeCell ref="C78:C79"/>
    <mergeCell ref="D78:D79"/>
    <mergeCell ref="E78:H78"/>
    <mergeCell ref="E79:H79"/>
    <mergeCell ref="I78:I79"/>
    <mergeCell ref="J78:J79"/>
    <mergeCell ref="K78:K79"/>
    <mergeCell ref="G73:G74"/>
    <mergeCell ref="L78:L79"/>
    <mergeCell ref="M78:M79"/>
    <mergeCell ref="N78:N79"/>
    <mergeCell ref="A75:O75"/>
    <mergeCell ref="A76:O76"/>
    <mergeCell ref="A77:O77"/>
    <mergeCell ref="M73:M74"/>
    <mergeCell ref="O78:O79"/>
    <mergeCell ref="B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B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B84:C84"/>
    <mergeCell ref="B85:C85"/>
    <mergeCell ref="M87:M88"/>
    <mergeCell ref="B86:C86"/>
    <mergeCell ref="B87:C88"/>
    <mergeCell ref="D87:D88"/>
    <mergeCell ref="E87:E88"/>
    <mergeCell ref="F87:F88"/>
    <mergeCell ref="G87:G88"/>
    <mergeCell ref="O87:O88"/>
    <mergeCell ref="B89:C89"/>
    <mergeCell ref="B90:C90"/>
    <mergeCell ref="B91:C91"/>
    <mergeCell ref="B92:C92"/>
    <mergeCell ref="H87:H88"/>
    <mergeCell ref="I87:I88"/>
    <mergeCell ref="J87:J88"/>
    <mergeCell ref="K87:K88"/>
    <mergeCell ref="L87:L88"/>
    <mergeCell ref="B93:C93"/>
    <mergeCell ref="B94:C94"/>
    <mergeCell ref="B95:C95"/>
    <mergeCell ref="A1:N1"/>
    <mergeCell ref="A2:N2"/>
    <mergeCell ref="A3:N3"/>
    <mergeCell ref="A21:N21"/>
    <mergeCell ref="A22:N22"/>
    <mergeCell ref="A23:N23"/>
    <mergeCell ref="N87:N88"/>
    <mergeCell ref="A41:O41"/>
    <mergeCell ref="A42:O42"/>
    <mergeCell ref="A43:O43"/>
    <mergeCell ref="A57:O57"/>
    <mergeCell ref="A58:O58"/>
    <mergeCell ref="A59:O59"/>
    <mergeCell ref="N46:N50"/>
    <mergeCell ref="O46:O50"/>
    <mergeCell ref="B51:C51"/>
    <mergeCell ref="B52:C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61"/>
  <sheetViews>
    <sheetView zoomScale="80" zoomScaleNormal="80" zoomScalePageLayoutView="80" workbookViewId="0" topLeftCell="A1">
      <pane ySplit="6" topLeftCell="A61" activePane="bottomLeft" state="frozen"/>
      <selection pane="topLeft" activeCell="A1" sqref="A1"/>
      <selection pane="bottomLeft" activeCell="A66" sqref="A66"/>
    </sheetView>
  </sheetViews>
  <sheetFormatPr defaultColWidth="7.57421875" defaultRowHeight="12.75"/>
  <cols>
    <col min="1" max="1" width="58.140625" style="67" customWidth="1"/>
    <col min="2" max="2" width="10.421875" style="67" customWidth="1"/>
    <col min="3" max="3" width="11.140625" style="67" customWidth="1"/>
    <col min="4" max="4" width="10.7109375" style="67" customWidth="1"/>
    <col min="5" max="5" width="9.421875" style="67" customWidth="1"/>
    <col min="6" max="6" width="9.57421875" style="67" customWidth="1"/>
    <col min="7" max="7" width="10.140625" style="67" customWidth="1"/>
    <col min="8" max="8" width="14.28125" style="67" customWidth="1"/>
    <col min="9" max="9" width="14.8515625" style="67" customWidth="1"/>
    <col min="10" max="10" width="12.28125" style="67" customWidth="1"/>
    <col min="11" max="11" width="10.28125" style="67" customWidth="1"/>
    <col min="12" max="12" width="13.00390625" style="67" customWidth="1"/>
    <col min="13" max="13" width="12.00390625" style="67" customWidth="1"/>
    <col min="14" max="14" width="14.421875" style="67" customWidth="1"/>
    <col min="15" max="16384" width="7.57421875" style="67" customWidth="1"/>
  </cols>
  <sheetData>
    <row r="1" ht="24">
      <c r="N1" s="68"/>
    </row>
    <row r="2" spans="1:14" ht="27.75">
      <c r="A2" s="533" t="s">
        <v>88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</row>
    <row r="3" spans="1:14" ht="27.75">
      <c r="A3" s="533" t="s">
        <v>89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</row>
    <row r="4" spans="1:14" ht="27.75">
      <c r="A4" s="534" t="s">
        <v>90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1:16" s="70" customFormat="1" ht="132.75" customHeight="1">
      <c r="A5" s="535" t="s">
        <v>6</v>
      </c>
      <c r="B5" s="531" t="s">
        <v>9</v>
      </c>
      <c r="C5" s="531" t="s">
        <v>91</v>
      </c>
      <c r="D5" s="537" t="s">
        <v>92</v>
      </c>
      <c r="E5" s="538"/>
      <c r="F5" s="538"/>
      <c r="G5" s="539"/>
      <c r="H5" s="531" t="s">
        <v>0</v>
      </c>
      <c r="I5" s="540" t="s">
        <v>1</v>
      </c>
      <c r="J5" s="542" t="s">
        <v>10</v>
      </c>
      <c r="K5" s="531" t="s">
        <v>3</v>
      </c>
      <c r="L5" s="531" t="s">
        <v>2</v>
      </c>
      <c r="M5" s="531" t="s">
        <v>4</v>
      </c>
      <c r="N5" s="531" t="s">
        <v>5</v>
      </c>
      <c r="O5" s="69"/>
      <c r="P5" s="69"/>
    </row>
    <row r="6" spans="1:16" s="70" customFormat="1" ht="28.5" customHeight="1">
      <c r="A6" s="536"/>
      <c r="B6" s="532"/>
      <c r="C6" s="532"/>
      <c r="D6" s="71" t="s">
        <v>93</v>
      </c>
      <c r="E6" s="71" t="s">
        <v>35</v>
      </c>
      <c r="F6" s="71" t="s">
        <v>36</v>
      </c>
      <c r="G6" s="71" t="s">
        <v>37</v>
      </c>
      <c r="H6" s="532"/>
      <c r="I6" s="541"/>
      <c r="J6" s="543"/>
      <c r="K6" s="544"/>
      <c r="L6" s="532"/>
      <c r="M6" s="532"/>
      <c r="N6" s="532"/>
      <c r="O6" s="69"/>
      <c r="P6" s="69"/>
    </row>
    <row r="7" spans="1:16" s="70" customFormat="1" ht="24" customHeight="1">
      <c r="A7" s="72" t="s">
        <v>7</v>
      </c>
      <c r="B7" s="73"/>
      <c r="C7" s="73"/>
      <c r="D7" s="73"/>
      <c r="E7" s="73"/>
      <c r="F7" s="73"/>
      <c r="G7" s="73"/>
      <c r="H7" s="73"/>
      <c r="I7" s="74"/>
      <c r="J7" s="75"/>
      <c r="K7" s="76"/>
      <c r="L7" s="73"/>
      <c r="M7" s="73"/>
      <c r="N7" s="73"/>
      <c r="O7" s="69"/>
      <c r="P7" s="69"/>
    </row>
    <row r="8" spans="1:16" s="81" customFormat="1" ht="26.25" customHeight="1">
      <c r="A8" s="77" t="s">
        <v>94</v>
      </c>
      <c r="B8" s="71"/>
      <c r="C8" s="71"/>
      <c r="D8" s="71"/>
      <c r="E8" s="71"/>
      <c r="F8" s="71"/>
      <c r="G8" s="71"/>
      <c r="H8" s="71"/>
      <c r="I8" s="78"/>
      <c r="J8" s="79"/>
      <c r="K8" s="71"/>
      <c r="L8" s="71"/>
      <c r="M8" s="71"/>
      <c r="N8" s="71"/>
      <c r="O8" s="80"/>
      <c r="P8" s="80"/>
    </row>
    <row r="9" spans="1:14" s="89" customFormat="1" ht="24">
      <c r="A9" s="82" t="s">
        <v>95</v>
      </c>
      <c r="B9" s="83">
        <v>10</v>
      </c>
      <c r="C9" s="84"/>
      <c r="D9" s="84"/>
      <c r="E9" s="84"/>
      <c r="F9" s="84"/>
      <c r="G9" s="84"/>
      <c r="H9" s="84"/>
      <c r="I9" s="85">
        <f>H9*100/B9</f>
        <v>0</v>
      </c>
      <c r="J9" s="86">
        <v>5500</v>
      </c>
      <c r="K9" s="87"/>
      <c r="L9" s="87"/>
      <c r="M9" s="87"/>
      <c r="N9" s="88">
        <f>M9*100/J9</f>
        <v>0</v>
      </c>
    </row>
    <row r="10" spans="1:14" s="89" customFormat="1" ht="24">
      <c r="A10" s="90" t="s">
        <v>96</v>
      </c>
      <c r="B10" s="91">
        <f>B11+B27+B37+B44</f>
        <v>640</v>
      </c>
      <c r="C10" s="91">
        <f>C11+C27+C37+C44+C68</f>
        <v>0</v>
      </c>
      <c r="D10" s="91">
        <f>D11+D27+D37+D44</f>
        <v>0</v>
      </c>
      <c r="E10" s="91">
        <f>E11+E27+E37+E44</f>
        <v>0</v>
      </c>
      <c r="F10" s="91">
        <f>F11+F27+F37+F44</f>
        <v>0</v>
      </c>
      <c r="G10" s="91">
        <f>G11+G27+G37+G44</f>
        <v>0</v>
      </c>
      <c r="H10" s="91">
        <f>H11+H27+H37+H44</f>
        <v>0</v>
      </c>
      <c r="I10" s="92">
        <f>H10*100/B10</f>
        <v>0</v>
      </c>
      <c r="J10" s="93"/>
      <c r="K10" s="94"/>
      <c r="L10" s="94"/>
      <c r="M10" s="94"/>
      <c r="N10" s="94"/>
    </row>
    <row r="11" spans="1:14" s="89" customFormat="1" ht="24">
      <c r="A11" s="82" t="s">
        <v>97</v>
      </c>
      <c r="B11" s="84">
        <v>200</v>
      </c>
      <c r="C11" s="84"/>
      <c r="D11" s="84"/>
      <c r="E11" s="84"/>
      <c r="F11" s="84"/>
      <c r="G11" s="84"/>
      <c r="H11" s="84"/>
      <c r="I11" s="85">
        <f>H11*100/B11</f>
        <v>0</v>
      </c>
      <c r="J11" s="86"/>
      <c r="K11" s="87"/>
      <c r="L11" s="87"/>
      <c r="M11" s="87"/>
      <c r="N11" s="88" t="e">
        <f>M11*100/J11</f>
        <v>#DIV/0!</v>
      </c>
    </row>
    <row r="12" spans="1:14" s="89" customFormat="1" ht="24">
      <c r="A12" s="95" t="s">
        <v>98</v>
      </c>
      <c r="B12" s="84">
        <v>20</v>
      </c>
      <c r="C12" s="84"/>
      <c r="D12" s="84"/>
      <c r="E12" s="84"/>
      <c r="F12" s="84"/>
      <c r="G12" s="84"/>
      <c r="H12" s="84"/>
      <c r="I12" s="96"/>
      <c r="J12" s="97"/>
      <c r="K12" s="84"/>
      <c r="L12" s="87"/>
      <c r="M12" s="84"/>
      <c r="N12" s="84"/>
    </row>
    <row r="13" spans="1:14" s="89" customFormat="1" ht="24">
      <c r="A13" s="95" t="s">
        <v>99</v>
      </c>
      <c r="B13" s="84">
        <v>20</v>
      </c>
      <c r="C13" s="84"/>
      <c r="D13" s="84"/>
      <c r="E13" s="84"/>
      <c r="F13" s="84"/>
      <c r="G13" s="84"/>
      <c r="H13" s="84"/>
      <c r="I13" s="96"/>
      <c r="J13" s="86"/>
      <c r="K13" s="84"/>
      <c r="L13" s="87"/>
      <c r="M13" s="84"/>
      <c r="N13" s="84"/>
    </row>
    <row r="14" spans="1:14" s="89" customFormat="1" ht="24">
      <c r="A14" s="95" t="s">
        <v>100</v>
      </c>
      <c r="B14" s="84">
        <v>20</v>
      </c>
      <c r="C14" s="84"/>
      <c r="D14" s="84"/>
      <c r="E14" s="84"/>
      <c r="F14" s="84"/>
      <c r="G14" s="84"/>
      <c r="H14" s="84"/>
      <c r="I14" s="96"/>
      <c r="J14" s="86"/>
      <c r="K14" s="84"/>
      <c r="L14" s="87"/>
      <c r="M14" s="84"/>
      <c r="N14" s="84"/>
    </row>
    <row r="15" spans="1:14" s="89" customFormat="1" ht="24">
      <c r="A15" s="95" t="s">
        <v>101</v>
      </c>
      <c r="B15" s="84">
        <v>20</v>
      </c>
      <c r="C15" s="84"/>
      <c r="D15" s="84"/>
      <c r="E15" s="84"/>
      <c r="F15" s="84"/>
      <c r="G15" s="84"/>
      <c r="H15" s="84"/>
      <c r="I15" s="96"/>
      <c r="J15" s="86"/>
      <c r="K15" s="84"/>
      <c r="L15" s="87"/>
      <c r="M15" s="84"/>
      <c r="N15" s="84"/>
    </row>
    <row r="16" spans="1:14" s="89" customFormat="1" ht="24">
      <c r="A16" s="95" t="s">
        <v>102</v>
      </c>
      <c r="B16" s="84">
        <v>20</v>
      </c>
      <c r="C16" s="84"/>
      <c r="D16" s="84"/>
      <c r="E16" s="84"/>
      <c r="F16" s="84"/>
      <c r="G16" s="84"/>
      <c r="H16" s="84"/>
      <c r="I16" s="96"/>
      <c r="J16" s="86"/>
      <c r="K16" s="84"/>
      <c r="L16" s="87"/>
      <c r="M16" s="84"/>
      <c r="N16" s="84"/>
    </row>
    <row r="17" spans="1:14" s="89" customFormat="1" ht="24">
      <c r="A17" s="95" t="s">
        <v>103</v>
      </c>
      <c r="B17" s="84">
        <v>20</v>
      </c>
      <c r="C17" s="84"/>
      <c r="D17" s="84"/>
      <c r="E17" s="84"/>
      <c r="F17" s="84"/>
      <c r="G17" s="84"/>
      <c r="H17" s="84"/>
      <c r="I17" s="96"/>
      <c r="J17" s="86"/>
      <c r="K17" s="84"/>
      <c r="L17" s="87"/>
      <c r="M17" s="84"/>
      <c r="N17" s="84"/>
    </row>
    <row r="18" spans="1:14" s="89" customFormat="1" ht="24">
      <c r="A18" s="95" t="s">
        <v>104</v>
      </c>
      <c r="B18" s="84">
        <v>20</v>
      </c>
      <c r="C18" s="84"/>
      <c r="D18" s="84"/>
      <c r="E18" s="84"/>
      <c r="F18" s="84"/>
      <c r="G18" s="84"/>
      <c r="H18" s="84"/>
      <c r="I18" s="96"/>
      <c r="J18" s="86"/>
      <c r="K18" s="84"/>
      <c r="L18" s="87"/>
      <c r="M18" s="84"/>
      <c r="N18" s="84"/>
    </row>
    <row r="19" spans="1:14" s="89" customFormat="1" ht="24">
      <c r="A19" s="95" t="s">
        <v>105</v>
      </c>
      <c r="B19" s="84">
        <v>20</v>
      </c>
      <c r="C19" s="84"/>
      <c r="D19" s="84"/>
      <c r="E19" s="84"/>
      <c r="F19" s="84"/>
      <c r="G19" s="84"/>
      <c r="H19" s="84"/>
      <c r="I19" s="96"/>
      <c r="J19" s="86"/>
      <c r="K19" s="84"/>
      <c r="L19" s="87"/>
      <c r="M19" s="84"/>
      <c r="N19" s="84"/>
    </row>
    <row r="20" spans="1:14" s="89" customFormat="1" ht="24">
      <c r="A20" s="95" t="s">
        <v>106</v>
      </c>
      <c r="B20" s="84">
        <v>20</v>
      </c>
      <c r="C20" s="84"/>
      <c r="D20" s="84"/>
      <c r="E20" s="84"/>
      <c r="F20" s="84"/>
      <c r="G20" s="84"/>
      <c r="H20" s="84"/>
      <c r="I20" s="96"/>
      <c r="J20" s="86"/>
      <c r="K20" s="84"/>
      <c r="L20" s="87"/>
      <c r="M20" s="84"/>
      <c r="N20" s="84"/>
    </row>
    <row r="21" spans="1:14" s="89" customFormat="1" ht="24">
      <c r="A21" s="95" t="s">
        <v>107</v>
      </c>
      <c r="B21" s="84">
        <v>20</v>
      </c>
      <c r="C21" s="84"/>
      <c r="D21" s="84"/>
      <c r="E21" s="84"/>
      <c r="F21" s="84"/>
      <c r="G21" s="84"/>
      <c r="H21" s="84"/>
      <c r="I21" s="96"/>
      <c r="J21" s="86"/>
      <c r="K21" s="84"/>
      <c r="L21" s="87"/>
      <c r="M21" s="84"/>
      <c r="N21" s="84"/>
    </row>
    <row r="22" spans="1:14" s="89" customFormat="1" ht="24">
      <c r="A22" s="98"/>
      <c r="B22" s="84"/>
      <c r="C22" s="84"/>
      <c r="D22" s="84"/>
      <c r="E22" s="84"/>
      <c r="F22" s="84"/>
      <c r="G22" s="84"/>
      <c r="H22" s="84"/>
      <c r="I22" s="96"/>
      <c r="J22" s="86"/>
      <c r="K22" s="84"/>
      <c r="L22" s="87"/>
      <c r="M22" s="84"/>
      <c r="N22" s="84"/>
    </row>
    <row r="23" spans="1:14" s="89" customFormat="1" ht="24">
      <c r="A23" s="99" t="s">
        <v>108</v>
      </c>
      <c r="B23" s="84">
        <v>75</v>
      </c>
      <c r="C23" s="84"/>
      <c r="D23" s="84"/>
      <c r="E23" s="84"/>
      <c r="F23" s="84"/>
      <c r="G23" s="84"/>
      <c r="H23" s="84"/>
      <c r="I23" s="96"/>
      <c r="J23" s="86"/>
      <c r="K23" s="87"/>
      <c r="L23" s="87"/>
      <c r="M23" s="87"/>
      <c r="N23" s="88" t="e">
        <f>M23*100/J23</f>
        <v>#DIV/0!</v>
      </c>
    </row>
    <row r="24" spans="1:14" s="89" customFormat="1" ht="24">
      <c r="A24" s="98"/>
      <c r="B24" s="84"/>
      <c r="C24" s="84"/>
      <c r="D24" s="84"/>
      <c r="E24" s="84"/>
      <c r="F24" s="84"/>
      <c r="G24" s="84"/>
      <c r="H24" s="84"/>
      <c r="I24" s="96"/>
      <c r="J24" s="86"/>
      <c r="K24" s="84"/>
      <c r="L24" s="87"/>
      <c r="M24" s="84"/>
      <c r="N24" s="84"/>
    </row>
    <row r="25" spans="1:14" s="89" customFormat="1" ht="24">
      <c r="A25" s="98"/>
      <c r="B25" s="84"/>
      <c r="C25" s="84"/>
      <c r="D25" s="84"/>
      <c r="E25" s="84"/>
      <c r="F25" s="84"/>
      <c r="G25" s="84"/>
      <c r="H25" s="84"/>
      <c r="I25" s="96"/>
      <c r="J25" s="86"/>
      <c r="K25" s="84"/>
      <c r="L25" s="87"/>
      <c r="M25" s="84"/>
      <c r="N25" s="84"/>
    </row>
    <row r="26" spans="1:14" s="89" customFormat="1" ht="24">
      <c r="A26" s="98"/>
      <c r="B26" s="84"/>
      <c r="C26" s="84"/>
      <c r="D26" s="84"/>
      <c r="E26" s="84"/>
      <c r="F26" s="84"/>
      <c r="G26" s="84"/>
      <c r="H26" s="84"/>
      <c r="I26" s="96"/>
      <c r="J26" s="86"/>
      <c r="K26" s="84"/>
      <c r="L26" s="87"/>
      <c r="M26" s="84"/>
      <c r="N26" s="84"/>
    </row>
    <row r="27" spans="1:14" s="89" customFormat="1" ht="24">
      <c r="A27" s="100" t="s">
        <v>11</v>
      </c>
      <c r="B27" s="84">
        <v>175</v>
      </c>
      <c r="C27" s="84"/>
      <c r="D27" s="84"/>
      <c r="E27" s="84"/>
      <c r="F27" s="84"/>
      <c r="G27" s="84"/>
      <c r="H27" s="84"/>
      <c r="I27" s="85">
        <f>H27*100/B27</f>
        <v>0</v>
      </c>
      <c r="J27" s="86">
        <v>20125</v>
      </c>
      <c r="K27" s="87"/>
      <c r="L27" s="87"/>
      <c r="M27" s="87"/>
      <c r="N27" s="88">
        <f>M27*100/J27</f>
        <v>0</v>
      </c>
    </row>
    <row r="28" spans="1:14" s="89" customFormat="1" ht="24">
      <c r="A28" s="95" t="s">
        <v>109</v>
      </c>
      <c r="B28" s="84">
        <v>35</v>
      </c>
      <c r="C28" s="84"/>
      <c r="D28" s="84"/>
      <c r="E28" s="84"/>
      <c r="F28" s="84"/>
      <c r="G28" s="84"/>
      <c r="H28" s="84"/>
      <c r="I28" s="96"/>
      <c r="J28" s="97"/>
      <c r="K28" s="84"/>
      <c r="L28" s="87"/>
      <c r="M28" s="84"/>
      <c r="N28" s="84"/>
    </row>
    <row r="29" spans="1:14" s="89" customFormat="1" ht="24">
      <c r="A29" s="95" t="s">
        <v>110</v>
      </c>
      <c r="B29" s="84">
        <v>35</v>
      </c>
      <c r="C29" s="84"/>
      <c r="D29" s="84"/>
      <c r="E29" s="84"/>
      <c r="F29" s="84"/>
      <c r="G29" s="84"/>
      <c r="H29" s="84"/>
      <c r="I29" s="96"/>
      <c r="J29" s="97"/>
      <c r="K29" s="84"/>
      <c r="L29" s="87"/>
      <c r="M29" s="84"/>
      <c r="N29" s="84"/>
    </row>
    <row r="30" spans="1:14" s="89" customFormat="1" ht="24">
      <c r="A30" s="95" t="s">
        <v>111</v>
      </c>
      <c r="B30" s="84">
        <v>35</v>
      </c>
      <c r="C30" s="84"/>
      <c r="D30" s="84"/>
      <c r="E30" s="84"/>
      <c r="F30" s="84"/>
      <c r="G30" s="84"/>
      <c r="H30" s="84"/>
      <c r="I30" s="96"/>
      <c r="J30" s="97"/>
      <c r="K30" s="84"/>
      <c r="L30" s="87"/>
      <c r="M30" s="84"/>
      <c r="N30" s="84"/>
    </row>
    <row r="31" spans="1:14" s="89" customFormat="1" ht="24">
      <c r="A31" s="95" t="s">
        <v>112</v>
      </c>
      <c r="B31" s="84">
        <v>35</v>
      </c>
      <c r="C31" s="84"/>
      <c r="D31" s="84"/>
      <c r="E31" s="84"/>
      <c r="F31" s="84"/>
      <c r="G31" s="84"/>
      <c r="H31" s="84"/>
      <c r="I31" s="96"/>
      <c r="J31" s="97"/>
      <c r="K31" s="84"/>
      <c r="L31" s="87"/>
      <c r="M31" s="84"/>
      <c r="N31" s="84"/>
    </row>
    <row r="32" spans="1:14" s="89" customFormat="1" ht="24">
      <c r="A32" s="95" t="s">
        <v>113</v>
      </c>
      <c r="B32" s="84">
        <v>35</v>
      </c>
      <c r="C32" s="84"/>
      <c r="D32" s="84"/>
      <c r="E32" s="84"/>
      <c r="F32" s="84"/>
      <c r="G32" s="84"/>
      <c r="H32" s="84"/>
      <c r="I32" s="96"/>
      <c r="J32" s="97"/>
      <c r="K32" s="84"/>
      <c r="L32" s="87"/>
      <c r="M32" s="84"/>
      <c r="N32" s="84"/>
    </row>
    <row r="33" spans="1:14" s="89" customFormat="1" ht="24">
      <c r="A33" s="95" t="s">
        <v>114</v>
      </c>
      <c r="B33" s="84">
        <v>20</v>
      </c>
      <c r="C33" s="84"/>
      <c r="D33" s="84"/>
      <c r="E33" s="84"/>
      <c r="F33" s="84"/>
      <c r="G33" s="84"/>
      <c r="H33" s="84"/>
      <c r="I33" s="96"/>
      <c r="J33" s="97"/>
      <c r="K33" s="84"/>
      <c r="L33" s="87"/>
      <c r="M33" s="84"/>
      <c r="N33" s="84"/>
    </row>
    <row r="34" spans="1:14" s="89" customFormat="1" ht="24">
      <c r="A34" s="101" t="s">
        <v>115</v>
      </c>
      <c r="B34" s="84">
        <v>35</v>
      </c>
      <c r="C34" s="84"/>
      <c r="D34" s="84"/>
      <c r="E34" s="84"/>
      <c r="F34" s="84"/>
      <c r="G34" s="84"/>
      <c r="H34" s="84"/>
      <c r="I34" s="96"/>
      <c r="J34" s="97"/>
      <c r="K34" s="84"/>
      <c r="L34" s="87"/>
      <c r="M34" s="84"/>
      <c r="N34" s="84"/>
    </row>
    <row r="35" spans="1:14" s="89" customFormat="1" ht="24">
      <c r="A35" s="98" t="s">
        <v>116</v>
      </c>
      <c r="B35" s="84">
        <v>35</v>
      </c>
      <c r="C35" s="84"/>
      <c r="D35" s="84"/>
      <c r="E35" s="84"/>
      <c r="F35" s="84"/>
      <c r="G35" s="84"/>
      <c r="H35" s="84"/>
      <c r="I35" s="96"/>
      <c r="J35" s="97"/>
      <c r="K35" s="84"/>
      <c r="L35" s="87"/>
      <c r="M35" s="84"/>
      <c r="N35" s="84"/>
    </row>
    <row r="36" spans="1:14" s="89" customFormat="1" ht="24">
      <c r="A36" s="98"/>
      <c r="B36" s="84"/>
      <c r="C36" s="84"/>
      <c r="D36" s="84"/>
      <c r="E36" s="84"/>
      <c r="F36" s="84"/>
      <c r="G36" s="84"/>
      <c r="H36" s="84"/>
      <c r="I36" s="96"/>
      <c r="J36" s="97"/>
      <c r="K36" s="84"/>
      <c r="L36" s="84"/>
      <c r="M36" s="84"/>
      <c r="N36" s="84"/>
    </row>
    <row r="37" spans="1:14" s="89" customFormat="1" ht="24">
      <c r="A37" s="100" t="s">
        <v>12</v>
      </c>
      <c r="B37" s="84">
        <v>200</v>
      </c>
      <c r="C37" s="84"/>
      <c r="D37" s="84"/>
      <c r="E37" s="84"/>
      <c r="F37" s="84"/>
      <c r="G37" s="84"/>
      <c r="H37" s="84"/>
      <c r="I37" s="85">
        <f>H37*100/B37</f>
        <v>0</v>
      </c>
      <c r="J37" s="97"/>
      <c r="K37" s="84"/>
      <c r="L37" s="84"/>
      <c r="M37" s="84"/>
      <c r="N37" s="84"/>
    </row>
    <row r="38" spans="1:14" s="89" customFormat="1" ht="24">
      <c r="A38" s="95" t="s">
        <v>117</v>
      </c>
      <c r="B38" s="84">
        <v>40</v>
      </c>
      <c r="C38" s="84"/>
      <c r="D38" s="84"/>
      <c r="E38" s="84"/>
      <c r="F38" s="84"/>
      <c r="G38" s="84"/>
      <c r="H38" s="84"/>
      <c r="I38" s="96"/>
      <c r="J38" s="97"/>
      <c r="K38" s="84"/>
      <c r="L38" s="84"/>
      <c r="M38" s="84"/>
      <c r="N38" s="84"/>
    </row>
    <row r="39" spans="1:14" s="89" customFormat="1" ht="24">
      <c r="A39" s="95" t="s">
        <v>118</v>
      </c>
      <c r="B39" s="84">
        <v>40</v>
      </c>
      <c r="C39" s="84"/>
      <c r="D39" s="84"/>
      <c r="E39" s="84"/>
      <c r="F39" s="84"/>
      <c r="G39" s="84"/>
      <c r="H39" s="84"/>
      <c r="I39" s="96"/>
      <c r="J39" s="97"/>
      <c r="K39" s="84"/>
      <c r="L39" s="84"/>
      <c r="M39" s="84"/>
      <c r="N39" s="84"/>
    </row>
    <row r="40" spans="1:14" s="89" customFormat="1" ht="24">
      <c r="A40" s="102" t="s">
        <v>119</v>
      </c>
      <c r="B40" s="84">
        <v>40</v>
      </c>
      <c r="C40" s="84"/>
      <c r="D40" s="84"/>
      <c r="E40" s="84"/>
      <c r="F40" s="84"/>
      <c r="G40" s="84"/>
      <c r="H40" s="84"/>
      <c r="I40" s="96"/>
      <c r="J40" s="97"/>
      <c r="K40" s="84"/>
      <c r="L40" s="84"/>
      <c r="M40" s="84"/>
      <c r="N40" s="84"/>
    </row>
    <row r="41" spans="1:14" s="89" customFormat="1" ht="24">
      <c r="A41" s="102" t="s">
        <v>120</v>
      </c>
      <c r="B41" s="84">
        <v>40</v>
      </c>
      <c r="C41" s="84"/>
      <c r="D41" s="84"/>
      <c r="E41" s="84"/>
      <c r="F41" s="84"/>
      <c r="G41" s="84"/>
      <c r="H41" s="84"/>
      <c r="I41" s="96"/>
      <c r="J41" s="97"/>
      <c r="K41" s="84"/>
      <c r="L41" s="84"/>
      <c r="M41" s="84"/>
      <c r="N41" s="84"/>
    </row>
    <row r="42" spans="1:14" s="89" customFormat="1" ht="24">
      <c r="A42" s="102" t="s">
        <v>121</v>
      </c>
      <c r="B42" s="84">
        <v>40</v>
      </c>
      <c r="C42" s="84"/>
      <c r="D42" s="84"/>
      <c r="E42" s="84"/>
      <c r="F42" s="84"/>
      <c r="G42" s="84"/>
      <c r="H42" s="84"/>
      <c r="I42" s="96"/>
      <c r="J42" s="97"/>
      <c r="K42" s="84"/>
      <c r="L42" s="84"/>
      <c r="M42" s="84"/>
      <c r="N42" s="84"/>
    </row>
    <row r="43" spans="1:14" s="89" customFormat="1" ht="24">
      <c r="A43" s="102"/>
      <c r="B43" s="84"/>
      <c r="C43" s="84"/>
      <c r="D43" s="84"/>
      <c r="E43" s="84"/>
      <c r="F43" s="84"/>
      <c r="G43" s="84"/>
      <c r="H43" s="84"/>
      <c r="I43" s="96"/>
      <c r="J43" s="97"/>
      <c r="K43" s="84"/>
      <c r="L43" s="84"/>
      <c r="M43" s="84"/>
      <c r="N43" s="84"/>
    </row>
    <row r="44" spans="1:14" s="89" customFormat="1" ht="24">
      <c r="A44" s="100" t="s">
        <v>13</v>
      </c>
      <c r="B44" s="84">
        <v>65</v>
      </c>
      <c r="C44" s="84"/>
      <c r="D44" s="84"/>
      <c r="E44" s="84"/>
      <c r="F44" s="84"/>
      <c r="G44" s="84"/>
      <c r="H44" s="84"/>
      <c r="I44" s="85">
        <f>H44*100/B44</f>
        <v>0</v>
      </c>
      <c r="J44" s="86">
        <v>52000</v>
      </c>
      <c r="K44" s="87"/>
      <c r="L44" s="87"/>
      <c r="M44" s="87"/>
      <c r="N44" s="88">
        <f>M44*100/J44</f>
        <v>0</v>
      </c>
    </row>
    <row r="45" spans="1:14" s="89" customFormat="1" ht="24">
      <c r="A45" s="95" t="s">
        <v>122</v>
      </c>
      <c r="B45" s="84">
        <v>25</v>
      </c>
      <c r="C45" s="84"/>
      <c r="D45" s="84"/>
      <c r="E45" s="84"/>
      <c r="F45" s="84"/>
      <c r="G45" s="84"/>
      <c r="H45" s="84"/>
      <c r="I45" s="96"/>
      <c r="J45" s="97"/>
      <c r="K45" s="84"/>
      <c r="L45" s="87"/>
      <c r="M45" s="84"/>
      <c r="N45" s="84"/>
    </row>
    <row r="46" spans="1:14" s="89" customFormat="1" ht="24">
      <c r="A46" s="95" t="s">
        <v>123</v>
      </c>
      <c r="B46" s="84">
        <v>25</v>
      </c>
      <c r="C46" s="84"/>
      <c r="D46" s="84"/>
      <c r="E46" s="84"/>
      <c r="F46" s="84"/>
      <c r="G46" s="84"/>
      <c r="H46" s="84"/>
      <c r="I46" s="96"/>
      <c r="J46" s="97"/>
      <c r="K46" s="84"/>
      <c r="L46" s="87"/>
      <c r="M46" s="84"/>
      <c r="N46" s="84"/>
    </row>
    <row r="47" spans="1:14" s="89" customFormat="1" ht="24">
      <c r="A47" s="95" t="s">
        <v>124</v>
      </c>
      <c r="B47" s="84">
        <v>25</v>
      </c>
      <c r="C47" s="84"/>
      <c r="D47" s="84"/>
      <c r="E47" s="84"/>
      <c r="F47" s="84"/>
      <c r="G47" s="84"/>
      <c r="H47" s="84"/>
      <c r="I47" s="96"/>
      <c r="J47" s="97"/>
      <c r="K47" s="84"/>
      <c r="L47" s="87"/>
      <c r="M47" s="84"/>
      <c r="N47" s="84"/>
    </row>
    <row r="48" spans="1:14" s="89" customFormat="1" ht="24">
      <c r="A48" s="95" t="s">
        <v>125</v>
      </c>
      <c r="B48" s="84">
        <v>25</v>
      </c>
      <c r="C48" s="84"/>
      <c r="D48" s="84"/>
      <c r="E48" s="84"/>
      <c r="F48" s="84"/>
      <c r="G48" s="84"/>
      <c r="H48" s="84"/>
      <c r="I48" s="96"/>
      <c r="J48" s="97"/>
      <c r="K48" s="84"/>
      <c r="L48" s="87"/>
      <c r="M48" s="84"/>
      <c r="N48" s="84"/>
    </row>
    <row r="49" spans="1:14" s="89" customFormat="1" ht="24">
      <c r="A49" s="95" t="s">
        <v>126</v>
      </c>
      <c r="B49" s="84">
        <v>20</v>
      </c>
      <c r="C49" s="84"/>
      <c r="D49" s="84"/>
      <c r="E49" s="84"/>
      <c r="F49" s="84"/>
      <c r="G49" s="84"/>
      <c r="H49" s="84"/>
      <c r="I49" s="96"/>
      <c r="J49" s="97"/>
      <c r="K49" s="84"/>
      <c r="L49" s="87"/>
      <c r="M49" s="84"/>
      <c r="N49" s="84"/>
    </row>
    <row r="50" spans="1:14" s="89" customFormat="1" ht="24">
      <c r="A50" s="95" t="s">
        <v>127</v>
      </c>
      <c r="B50" s="84">
        <v>25</v>
      </c>
      <c r="C50" s="84"/>
      <c r="D50" s="84"/>
      <c r="E50" s="84"/>
      <c r="F50" s="84"/>
      <c r="G50" s="84"/>
      <c r="H50" s="84"/>
      <c r="I50" s="96"/>
      <c r="J50" s="97"/>
      <c r="K50" s="84"/>
      <c r="L50" s="87"/>
      <c r="M50" s="84"/>
      <c r="N50" s="84"/>
    </row>
    <row r="51" spans="1:14" s="89" customFormat="1" ht="24">
      <c r="A51" s="95" t="s">
        <v>128</v>
      </c>
      <c r="B51" s="84">
        <v>15</v>
      </c>
      <c r="C51" s="84"/>
      <c r="D51" s="84"/>
      <c r="E51" s="84"/>
      <c r="F51" s="84"/>
      <c r="G51" s="84"/>
      <c r="H51" s="84"/>
      <c r="I51" s="96"/>
      <c r="J51" s="97"/>
      <c r="K51" s="84"/>
      <c r="L51" s="87"/>
      <c r="M51" s="84"/>
      <c r="N51" s="84"/>
    </row>
    <row r="52" spans="1:14" s="89" customFormat="1" ht="24">
      <c r="A52" s="95" t="s">
        <v>129</v>
      </c>
      <c r="B52" s="84">
        <v>25</v>
      </c>
      <c r="C52" s="84"/>
      <c r="D52" s="84"/>
      <c r="E52" s="84"/>
      <c r="F52" s="84"/>
      <c r="G52" s="84"/>
      <c r="H52" s="84"/>
      <c r="I52" s="96"/>
      <c r="J52" s="97"/>
      <c r="K52" s="84"/>
      <c r="L52" s="87"/>
      <c r="M52" s="84"/>
      <c r="N52" s="84"/>
    </row>
    <row r="53" spans="1:14" s="89" customFormat="1" ht="24">
      <c r="A53" s="95" t="s">
        <v>130</v>
      </c>
      <c r="B53" s="84">
        <v>25</v>
      </c>
      <c r="C53" s="84"/>
      <c r="D53" s="84"/>
      <c r="E53" s="84"/>
      <c r="F53" s="84"/>
      <c r="G53" s="84"/>
      <c r="H53" s="84"/>
      <c r="I53" s="96"/>
      <c r="J53" s="97"/>
      <c r="K53" s="84"/>
      <c r="L53" s="87"/>
      <c r="M53" s="84"/>
      <c r="N53" s="84"/>
    </row>
    <row r="54" spans="1:14" s="89" customFormat="1" ht="24">
      <c r="A54" s="95" t="s">
        <v>131</v>
      </c>
      <c r="B54" s="84">
        <v>25</v>
      </c>
      <c r="C54" s="84"/>
      <c r="D54" s="84"/>
      <c r="E54" s="84"/>
      <c r="F54" s="84"/>
      <c r="G54" s="84"/>
      <c r="H54" s="84"/>
      <c r="I54" s="96"/>
      <c r="J54" s="97"/>
      <c r="K54" s="84"/>
      <c r="L54" s="87"/>
      <c r="M54" s="84"/>
      <c r="N54" s="84"/>
    </row>
    <row r="55" spans="1:14" s="89" customFormat="1" ht="24">
      <c r="A55" s="95" t="s">
        <v>132</v>
      </c>
      <c r="B55" s="84">
        <v>25</v>
      </c>
      <c r="C55" s="84"/>
      <c r="D55" s="84"/>
      <c r="E55" s="84"/>
      <c r="F55" s="84"/>
      <c r="G55" s="84"/>
      <c r="H55" s="84"/>
      <c r="I55" s="96"/>
      <c r="J55" s="97"/>
      <c r="K55" s="84"/>
      <c r="L55" s="87"/>
      <c r="M55" s="84"/>
      <c r="N55" s="84"/>
    </row>
    <row r="56" spans="1:14" s="89" customFormat="1" ht="24">
      <c r="A56" s="95" t="s">
        <v>133</v>
      </c>
      <c r="B56" s="84">
        <v>20</v>
      </c>
      <c r="C56" s="84"/>
      <c r="D56" s="84"/>
      <c r="E56" s="84"/>
      <c r="F56" s="84"/>
      <c r="G56" s="84"/>
      <c r="H56" s="84"/>
      <c r="I56" s="96"/>
      <c r="J56" s="97"/>
      <c r="K56" s="84"/>
      <c r="L56" s="87"/>
      <c r="M56" s="84"/>
      <c r="N56" s="84"/>
    </row>
    <row r="57" spans="1:14" s="89" customFormat="1" ht="24">
      <c r="A57" s="103" t="s">
        <v>134</v>
      </c>
      <c r="B57" s="84">
        <v>25</v>
      </c>
      <c r="C57" s="84"/>
      <c r="D57" s="84"/>
      <c r="E57" s="84"/>
      <c r="F57" s="84"/>
      <c r="G57" s="84"/>
      <c r="H57" s="84"/>
      <c r="I57" s="96"/>
      <c r="J57" s="97"/>
      <c r="K57" s="84"/>
      <c r="L57" s="87"/>
      <c r="M57" s="84"/>
      <c r="N57" s="84"/>
    </row>
    <row r="58" spans="1:14" s="89" customFormat="1" ht="24">
      <c r="A58" s="103" t="s">
        <v>135</v>
      </c>
      <c r="B58" s="84">
        <v>25</v>
      </c>
      <c r="C58" s="84"/>
      <c r="D58" s="84"/>
      <c r="E58" s="84"/>
      <c r="F58" s="84"/>
      <c r="G58" s="84"/>
      <c r="H58" s="84"/>
      <c r="I58" s="96"/>
      <c r="J58" s="97"/>
      <c r="K58" s="84"/>
      <c r="L58" s="87"/>
      <c r="M58" s="84"/>
      <c r="N58" s="84"/>
    </row>
    <row r="59" spans="1:14" s="89" customFormat="1" ht="24">
      <c r="A59" s="103" t="s">
        <v>136</v>
      </c>
      <c r="B59" s="84">
        <v>25</v>
      </c>
      <c r="C59" s="84"/>
      <c r="D59" s="84"/>
      <c r="E59" s="84"/>
      <c r="F59" s="84"/>
      <c r="G59" s="84"/>
      <c r="H59" s="84"/>
      <c r="I59" s="96"/>
      <c r="J59" s="97"/>
      <c r="K59" s="84"/>
      <c r="L59" s="87"/>
      <c r="M59" s="84"/>
      <c r="N59" s="84"/>
    </row>
    <row r="60" spans="1:14" s="89" customFormat="1" ht="24">
      <c r="A60" s="103" t="s">
        <v>137</v>
      </c>
      <c r="B60" s="84">
        <v>25</v>
      </c>
      <c r="C60" s="84"/>
      <c r="D60" s="84"/>
      <c r="E60" s="84"/>
      <c r="F60" s="84"/>
      <c r="G60" s="84"/>
      <c r="H60" s="84"/>
      <c r="I60" s="96"/>
      <c r="J60" s="97"/>
      <c r="K60" s="84"/>
      <c r="L60" s="87"/>
      <c r="M60" s="84"/>
      <c r="N60" s="84"/>
    </row>
    <row r="61" spans="1:14" s="89" customFormat="1" ht="24">
      <c r="A61" s="103" t="s">
        <v>138</v>
      </c>
      <c r="B61" s="84">
        <v>20</v>
      </c>
      <c r="C61" s="84"/>
      <c r="D61" s="84"/>
      <c r="E61" s="84"/>
      <c r="F61" s="84"/>
      <c r="G61" s="84"/>
      <c r="H61" s="84"/>
      <c r="I61" s="96"/>
      <c r="J61" s="97"/>
      <c r="K61" s="84"/>
      <c r="L61" s="87"/>
      <c r="M61" s="84"/>
      <c r="N61" s="84"/>
    </row>
    <row r="62" spans="1:14" s="89" customFormat="1" ht="24">
      <c r="A62" s="103" t="s">
        <v>139</v>
      </c>
      <c r="B62" s="84">
        <v>20</v>
      </c>
      <c r="C62" s="84"/>
      <c r="D62" s="84"/>
      <c r="E62" s="84"/>
      <c r="F62" s="84"/>
      <c r="G62" s="84"/>
      <c r="H62" s="84"/>
      <c r="I62" s="96"/>
      <c r="J62" s="97"/>
      <c r="K62" s="84"/>
      <c r="L62" s="87"/>
      <c r="M62" s="84"/>
      <c r="N62" s="84"/>
    </row>
    <row r="63" spans="1:14" s="89" customFormat="1" ht="24">
      <c r="A63" s="103" t="s">
        <v>140</v>
      </c>
      <c r="B63" s="84">
        <v>25</v>
      </c>
      <c r="C63" s="84"/>
      <c r="D63" s="84"/>
      <c r="E63" s="84"/>
      <c r="F63" s="84"/>
      <c r="G63" s="84"/>
      <c r="H63" s="84"/>
      <c r="I63" s="96"/>
      <c r="J63" s="97"/>
      <c r="K63" s="84"/>
      <c r="L63" s="87"/>
      <c r="M63" s="84"/>
      <c r="N63" s="84"/>
    </row>
    <row r="64" spans="1:14" s="89" customFormat="1" ht="24">
      <c r="A64" s="103" t="s">
        <v>141</v>
      </c>
      <c r="B64" s="84">
        <v>15</v>
      </c>
      <c r="C64" s="84"/>
      <c r="D64" s="84"/>
      <c r="E64" s="84"/>
      <c r="F64" s="84"/>
      <c r="G64" s="84"/>
      <c r="H64" s="84"/>
      <c r="I64" s="96"/>
      <c r="J64" s="97"/>
      <c r="K64" s="84"/>
      <c r="L64" s="87"/>
      <c r="M64" s="84"/>
      <c r="N64" s="84"/>
    </row>
    <row r="65" spans="1:14" s="89" customFormat="1" ht="24">
      <c r="A65" s="103" t="s">
        <v>142</v>
      </c>
      <c r="B65" s="84">
        <v>25</v>
      </c>
      <c r="C65" s="84"/>
      <c r="D65" s="84"/>
      <c r="E65" s="84"/>
      <c r="F65" s="84"/>
      <c r="G65" s="84"/>
      <c r="H65" s="84"/>
      <c r="I65" s="96"/>
      <c r="J65" s="97"/>
      <c r="K65" s="84"/>
      <c r="L65" s="87"/>
      <c r="M65" s="84"/>
      <c r="N65" s="84"/>
    </row>
    <row r="66" spans="1:14" s="89" customFormat="1" ht="24">
      <c r="A66" s="103" t="s">
        <v>143</v>
      </c>
      <c r="B66" s="84">
        <v>20</v>
      </c>
      <c r="C66" s="84"/>
      <c r="D66" s="84"/>
      <c r="E66" s="84"/>
      <c r="F66" s="84"/>
      <c r="G66" s="84"/>
      <c r="H66" s="84"/>
      <c r="I66" s="96"/>
      <c r="J66" s="97"/>
      <c r="K66" s="84"/>
      <c r="L66" s="87"/>
      <c r="M66" s="84"/>
      <c r="N66" s="84"/>
    </row>
    <row r="67" spans="1:14" s="89" customFormat="1" ht="24">
      <c r="A67" s="103"/>
      <c r="B67" s="84"/>
      <c r="C67" s="84"/>
      <c r="D67" s="84"/>
      <c r="E67" s="84"/>
      <c r="F67" s="84"/>
      <c r="G67" s="84"/>
      <c r="H67" s="84"/>
      <c r="I67" s="96"/>
      <c r="J67" s="97"/>
      <c r="K67" s="84"/>
      <c r="L67" s="87"/>
      <c r="M67" s="84"/>
      <c r="N67" s="84"/>
    </row>
    <row r="68" spans="1:14" s="89" customFormat="1" ht="24">
      <c r="A68" s="100" t="s">
        <v>14</v>
      </c>
      <c r="B68" s="84">
        <v>215</v>
      </c>
      <c r="C68" s="84">
        <f>SUM(C69:C75)</f>
        <v>0</v>
      </c>
      <c r="D68" s="84">
        <f>SUM(D69:D75)</f>
        <v>0</v>
      </c>
      <c r="E68" s="84">
        <f>SUM(E69:E75)</f>
        <v>0</v>
      </c>
      <c r="F68" s="84">
        <f>SUM(F69:F75)</f>
        <v>0</v>
      </c>
      <c r="G68" s="84">
        <f>SUM(G69:G75)</f>
        <v>110</v>
      </c>
      <c r="H68" s="84">
        <f>C68+D68+E68+F68+G68</f>
        <v>110</v>
      </c>
      <c r="I68" s="85">
        <f>H68*100/B68</f>
        <v>51.16279069767442</v>
      </c>
      <c r="J68" s="86"/>
      <c r="K68" s="87"/>
      <c r="L68" s="87"/>
      <c r="M68" s="87"/>
      <c r="N68" s="88" t="e">
        <f>M68*100/J68</f>
        <v>#DIV/0!</v>
      </c>
    </row>
    <row r="69" spans="1:14" ht="24">
      <c r="A69" s="95" t="s">
        <v>144</v>
      </c>
      <c r="B69" s="104">
        <v>100</v>
      </c>
      <c r="C69" s="104"/>
      <c r="D69" s="104"/>
      <c r="E69" s="104"/>
      <c r="F69" s="104"/>
      <c r="G69" s="104">
        <v>110</v>
      </c>
      <c r="H69" s="104"/>
      <c r="I69" s="105"/>
      <c r="J69" s="106"/>
      <c r="K69" s="104"/>
      <c r="L69" s="107"/>
      <c r="M69" s="104"/>
      <c r="N69" s="104"/>
    </row>
    <row r="70" spans="1:14" ht="24">
      <c r="A70" s="95" t="s">
        <v>145</v>
      </c>
      <c r="B70" s="104">
        <v>50</v>
      </c>
      <c r="C70" s="104"/>
      <c r="D70" s="104"/>
      <c r="E70" s="104"/>
      <c r="F70" s="104"/>
      <c r="G70" s="104"/>
      <c r="H70" s="104"/>
      <c r="I70" s="105"/>
      <c r="J70" s="106"/>
      <c r="K70" s="104"/>
      <c r="L70" s="107"/>
      <c r="M70" s="104"/>
      <c r="N70" s="104"/>
    </row>
    <row r="71" spans="1:14" ht="24">
      <c r="A71" s="95" t="s">
        <v>146</v>
      </c>
      <c r="B71" s="104">
        <v>15</v>
      </c>
      <c r="C71" s="104"/>
      <c r="D71" s="104"/>
      <c r="E71" s="104"/>
      <c r="F71" s="104"/>
      <c r="G71" s="104"/>
      <c r="H71" s="104"/>
      <c r="I71" s="105"/>
      <c r="J71" s="106"/>
      <c r="K71" s="104"/>
      <c r="L71" s="107"/>
      <c r="M71" s="104"/>
      <c r="N71" s="104"/>
    </row>
    <row r="72" spans="1:14" ht="24">
      <c r="A72" s="95" t="s">
        <v>147</v>
      </c>
      <c r="B72" s="104">
        <v>15</v>
      </c>
      <c r="C72" s="104"/>
      <c r="D72" s="104"/>
      <c r="E72" s="104"/>
      <c r="F72" s="104"/>
      <c r="G72" s="104"/>
      <c r="H72" s="104"/>
      <c r="I72" s="105"/>
      <c r="J72" s="106"/>
      <c r="K72" s="104"/>
      <c r="L72" s="107"/>
      <c r="M72" s="104"/>
      <c r="N72" s="104"/>
    </row>
    <row r="73" spans="1:14" ht="24">
      <c r="A73" s="95" t="s">
        <v>148</v>
      </c>
      <c r="B73" s="104">
        <v>20</v>
      </c>
      <c r="C73" s="104"/>
      <c r="D73" s="104"/>
      <c r="E73" s="104"/>
      <c r="F73" s="104"/>
      <c r="G73" s="104"/>
      <c r="H73" s="104"/>
      <c r="I73" s="105"/>
      <c r="J73" s="106"/>
      <c r="K73" s="104"/>
      <c r="L73" s="107"/>
      <c r="M73" s="104"/>
      <c r="N73" s="104"/>
    </row>
    <row r="74" spans="1:14" ht="24">
      <c r="A74" s="95" t="s">
        <v>149</v>
      </c>
      <c r="B74" s="104">
        <v>15</v>
      </c>
      <c r="C74" s="104"/>
      <c r="D74" s="104"/>
      <c r="E74" s="104"/>
      <c r="F74" s="104"/>
      <c r="G74" s="104"/>
      <c r="H74" s="104"/>
      <c r="I74" s="105"/>
      <c r="J74" s="106"/>
      <c r="K74" s="104"/>
      <c r="L74" s="107"/>
      <c r="M74" s="104"/>
      <c r="N74" s="104"/>
    </row>
    <row r="75" spans="1:14" ht="24">
      <c r="A75" s="95" t="s">
        <v>150</v>
      </c>
      <c r="B75" s="104">
        <v>20</v>
      </c>
      <c r="C75" s="104"/>
      <c r="D75" s="104"/>
      <c r="E75" s="104"/>
      <c r="F75" s="104"/>
      <c r="G75" s="104"/>
      <c r="H75" s="104"/>
      <c r="I75" s="105"/>
      <c r="J75" s="106"/>
      <c r="K75" s="104"/>
      <c r="L75" s="107"/>
      <c r="M75" s="104"/>
      <c r="N75" s="104"/>
    </row>
    <row r="76" spans="1:14" ht="24">
      <c r="A76" s="95"/>
      <c r="B76" s="104"/>
      <c r="C76" s="104"/>
      <c r="D76" s="104"/>
      <c r="E76" s="104"/>
      <c r="F76" s="104"/>
      <c r="G76" s="104"/>
      <c r="H76" s="104"/>
      <c r="I76" s="105"/>
      <c r="J76" s="106"/>
      <c r="K76" s="104"/>
      <c r="L76" s="107"/>
      <c r="M76" s="104"/>
      <c r="N76" s="104"/>
    </row>
    <row r="77" spans="1:14" s="89" customFormat="1" ht="24">
      <c r="A77" s="100" t="s">
        <v>151</v>
      </c>
      <c r="B77" s="84"/>
      <c r="C77" s="84"/>
      <c r="D77" s="84"/>
      <c r="E77" s="84"/>
      <c r="F77" s="84"/>
      <c r="G77" s="84"/>
      <c r="H77" s="84"/>
      <c r="I77" s="96"/>
      <c r="J77" s="97"/>
      <c r="K77" s="84"/>
      <c r="L77" s="84"/>
      <c r="M77" s="84"/>
      <c r="N77" s="84"/>
    </row>
    <row r="78" spans="1:14" ht="24">
      <c r="A78" s="108" t="s">
        <v>24</v>
      </c>
      <c r="B78" s="109"/>
      <c r="C78" s="109"/>
      <c r="D78" s="109"/>
      <c r="E78" s="109"/>
      <c r="F78" s="109"/>
      <c r="G78" s="109"/>
      <c r="H78" s="109"/>
      <c r="I78" s="110"/>
      <c r="J78" s="111"/>
      <c r="K78" s="109"/>
      <c r="L78" s="109"/>
      <c r="M78" s="109"/>
      <c r="N78" s="109"/>
    </row>
    <row r="79" spans="1:14" s="89" customFormat="1" ht="24">
      <c r="A79" s="100" t="s">
        <v>15</v>
      </c>
      <c r="B79" s="84"/>
      <c r="C79" s="84"/>
      <c r="D79" s="84"/>
      <c r="E79" s="84"/>
      <c r="F79" s="84"/>
      <c r="G79" s="84"/>
      <c r="H79" s="84"/>
      <c r="I79" s="96"/>
      <c r="J79" s="97"/>
      <c r="K79" s="84"/>
      <c r="L79" s="84"/>
      <c r="M79" s="84"/>
      <c r="N79" s="84"/>
    </row>
    <row r="80" spans="1:14" s="89" customFormat="1" ht="24">
      <c r="A80" s="100" t="s">
        <v>16</v>
      </c>
      <c r="B80" s="84"/>
      <c r="C80" s="84"/>
      <c r="D80" s="84"/>
      <c r="E80" s="84"/>
      <c r="F80" s="84"/>
      <c r="G80" s="84"/>
      <c r="H80" s="84"/>
      <c r="I80" s="96"/>
      <c r="J80" s="97"/>
      <c r="K80" s="84"/>
      <c r="L80" s="84"/>
      <c r="M80" s="84"/>
      <c r="N80" s="84"/>
    </row>
    <row r="81" spans="1:14" s="89" customFormat="1" ht="24">
      <c r="A81" s="100" t="s">
        <v>17</v>
      </c>
      <c r="B81" s="84"/>
      <c r="C81" s="84"/>
      <c r="D81" s="84"/>
      <c r="E81" s="84"/>
      <c r="F81" s="84"/>
      <c r="G81" s="84"/>
      <c r="H81" s="84"/>
      <c r="I81" s="96"/>
      <c r="J81" s="97"/>
      <c r="K81" s="84"/>
      <c r="L81" s="84"/>
      <c r="M81" s="84"/>
      <c r="N81" s="84"/>
    </row>
    <row r="82" spans="1:14" s="89" customFormat="1" ht="24">
      <c r="A82" s="100" t="s">
        <v>18</v>
      </c>
      <c r="B82" s="84">
        <v>10</v>
      </c>
      <c r="C82" s="84"/>
      <c r="D82" s="84"/>
      <c r="E82" s="84"/>
      <c r="F82" s="84"/>
      <c r="G82" s="84"/>
      <c r="H82" s="84"/>
      <c r="I82" s="85">
        <f>H82*100/B82</f>
        <v>0</v>
      </c>
      <c r="J82" s="97"/>
      <c r="K82" s="84"/>
      <c r="L82" s="84"/>
      <c r="M82" s="84"/>
      <c r="N82" s="84"/>
    </row>
    <row r="83" spans="1:14" ht="48">
      <c r="A83" s="108" t="s">
        <v>25</v>
      </c>
      <c r="B83" s="109"/>
      <c r="C83" s="109"/>
      <c r="D83" s="109"/>
      <c r="E83" s="109"/>
      <c r="F83" s="109"/>
      <c r="G83" s="109"/>
      <c r="H83" s="109"/>
      <c r="I83" s="110"/>
      <c r="J83" s="111"/>
      <c r="K83" s="109"/>
      <c r="L83" s="109"/>
      <c r="M83" s="109"/>
      <c r="N83" s="109"/>
    </row>
    <row r="84" spans="1:14" s="89" customFormat="1" ht="24">
      <c r="A84" s="82" t="s">
        <v>19</v>
      </c>
      <c r="B84" s="84"/>
      <c r="C84" s="84"/>
      <c r="D84" s="84"/>
      <c r="E84" s="84"/>
      <c r="F84" s="84"/>
      <c r="G84" s="84"/>
      <c r="H84" s="84"/>
      <c r="I84" s="96"/>
      <c r="J84" s="97"/>
      <c r="K84" s="84"/>
      <c r="L84" s="84"/>
      <c r="M84" s="84"/>
      <c r="N84" s="84"/>
    </row>
    <row r="85" spans="1:14" s="89" customFormat="1" ht="24">
      <c r="A85" s="100" t="s">
        <v>20</v>
      </c>
      <c r="B85" s="84"/>
      <c r="C85" s="84"/>
      <c r="D85" s="84"/>
      <c r="E85" s="84"/>
      <c r="F85" s="84"/>
      <c r="G85" s="84"/>
      <c r="H85" s="84"/>
      <c r="I85" s="96"/>
      <c r="J85" s="97"/>
      <c r="K85" s="84"/>
      <c r="L85" s="84"/>
      <c r="M85" s="84"/>
      <c r="N85" s="84"/>
    </row>
    <row r="86" spans="1:14" s="89" customFormat="1" ht="24">
      <c r="A86" s="100" t="s">
        <v>152</v>
      </c>
      <c r="B86" s="84">
        <v>10</v>
      </c>
      <c r="C86" s="84"/>
      <c r="D86" s="84"/>
      <c r="E86" s="84"/>
      <c r="F86" s="84"/>
      <c r="G86" s="84"/>
      <c r="H86" s="84"/>
      <c r="I86" s="85">
        <f>H86*100/B86</f>
        <v>0</v>
      </c>
      <c r="J86" s="97"/>
      <c r="K86" s="84"/>
      <c r="L86" s="84"/>
      <c r="M86" s="84"/>
      <c r="N86" s="84"/>
    </row>
    <row r="87" spans="1:14" s="89" customFormat="1" ht="24">
      <c r="A87" s="102" t="s">
        <v>153</v>
      </c>
      <c r="B87" s="84"/>
      <c r="C87" s="84"/>
      <c r="D87" s="84"/>
      <c r="E87" s="84"/>
      <c r="F87" s="84"/>
      <c r="G87" s="84"/>
      <c r="H87" s="84"/>
      <c r="I87" s="96"/>
      <c r="J87" s="97"/>
      <c r="K87" s="84"/>
      <c r="L87" s="84"/>
      <c r="M87" s="84"/>
      <c r="N87" s="84"/>
    </row>
    <row r="88" spans="1:14" s="89" customFormat="1" ht="24">
      <c r="A88" s="100"/>
      <c r="B88" s="84"/>
      <c r="C88" s="84"/>
      <c r="D88" s="84"/>
      <c r="E88" s="84"/>
      <c r="F88" s="84"/>
      <c r="G88" s="84"/>
      <c r="H88" s="84"/>
      <c r="I88" s="96"/>
      <c r="J88" s="97"/>
      <c r="K88" s="84"/>
      <c r="L88" s="84"/>
      <c r="M88" s="84"/>
      <c r="N88" s="84"/>
    </row>
    <row r="89" spans="1:14" s="89" customFormat="1" ht="24">
      <c r="A89" s="100" t="s">
        <v>154</v>
      </c>
      <c r="B89" s="84"/>
      <c r="C89" s="84"/>
      <c r="D89" s="84"/>
      <c r="E89" s="84"/>
      <c r="F89" s="84"/>
      <c r="G89" s="84"/>
      <c r="H89" s="84"/>
      <c r="I89" s="96"/>
      <c r="J89" s="97"/>
      <c r="K89" s="84"/>
      <c r="L89" s="84"/>
      <c r="M89" s="84"/>
      <c r="N89" s="84"/>
    </row>
    <row r="90" spans="1:14" s="89" customFormat="1" ht="24">
      <c r="A90" s="82" t="s">
        <v>155</v>
      </c>
      <c r="B90" s="84"/>
      <c r="C90" s="84"/>
      <c r="D90" s="84"/>
      <c r="E90" s="84"/>
      <c r="F90" s="84"/>
      <c r="G90" s="84"/>
      <c r="H90" s="84"/>
      <c r="I90" s="96"/>
      <c r="J90" s="97"/>
      <c r="K90" s="84"/>
      <c r="L90" s="84"/>
      <c r="M90" s="84"/>
      <c r="N90" s="84"/>
    </row>
    <row r="91" spans="1:14" ht="24">
      <c r="A91" s="112" t="s">
        <v>156</v>
      </c>
      <c r="B91" s="109"/>
      <c r="C91" s="109"/>
      <c r="D91" s="109"/>
      <c r="E91" s="109"/>
      <c r="F91" s="109"/>
      <c r="G91" s="109"/>
      <c r="H91" s="109"/>
      <c r="I91" s="110"/>
      <c r="J91" s="111"/>
      <c r="K91" s="109"/>
      <c r="L91" s="109"/>
      <c r="M91" s="109"/>
      <c r="N91" s="109"/>
    </row>
    <row r="92" spans="1:14" s="89" customFormat="1" ht="24">
      <c r="A92" s="113" t="s">
        <v>27</v>
      </c>
      <c r="B92" s="87">
        <v>3000</v>
      </c>
      <c r="C92" s="87">
        <v>516</v>
      </c>
      <c r="D92" s="84">
        <v>14</v>
      </c>
      <c r="E92" s="84">
        <v>120</v>
      </c>
      <c r="F92" s="84">
        <v>90</v>
      </c>
      <c r="G92" s="84">
        <v>5</v>
      </c>
      <c r="H92" s="114">
        <f>C92+D92+E92+F92+G92</f>
        <v>745</v>
      </c>
      <c r="I92" s="85">
        <f>H92*100/B92</f>
        <v>24.833333333333332</v>
      </c>
      <c r="J92" s="86">
        <v>89300</v>
      </c>
      <c r="K92" s="87"/>
      <c r="L92" s="87"/>
      <c r="M92" s="87"/>
      <c r="N92" s="88">
        <f>M92*100/J92</f>
        <v>0</v>
      </c>
    </row>
    <row r="93" spans="1:14" s="89" customFormat="1" ht="24">
      <c r="A93" s="113" t="s">
        <v>28</v>
      </c>
      <c r="B93" s="84">
        <v>300</v>
      </c>
      <c r="C93" s="84">
        <v>3</v>
      </c>
      <c r="D93" s="84">
        <v>2</v>
      </c>
      <c r="E93" s="84">
        <v>10</v>
      </c>
      <c r="F93" s="84"/>
      <c r="G93" s="84"/>
      <c r="H93" s="114">
        <f>C93+D93+E93+F93+G93</f>
        <v>15</v>
      </c>
      <c r="I93" s="85">
        <f>H93*100/B93</f>
        <v>5</v>
      </c>
      <c r="J93" s="97"/>
      <c r="K93" s="84"/>
      <c r="L93" s="84"/>
      <c r="M93" s="84"/>
      <c r="N93" s="84"/>
    </row>
    <row r="94" spans="1:14" s="89" customFormat="1" ht="24">
      <c r="A94" s="115" t="s">
        <v>29</v>
      </c>
      <c r="B94" s="91">
        <v>5000</v>
      </c>
      <c r="C94" s="94">
        <f>SUM(C95:C103)</f>
        <v>199</v>
      </c>
      <c r="D94" s="94">
        <f>SUM(D95:D103)</f>
        <v>31</v>
      </c>
      <c r="E94" s="94">
        <f>SUM(E95:E103)</f>
        <v>201</v>
      </c>
      <c r="F94" s="94">
        <f>SUM(F95:F103)</f>
        <v>154</v>
      </c>
      <c r="G94" s="94">
        <f>SUM(G95:G103)</f>
        <v>5</v>
      </c>
      <c r="H94" s="91">
        <f>C94+D94+E94+F94+G94</f>
        <v>590</v>
      </c>
      <c r="I94" s="92">
        <f>H94*100/B94</f>
        <v>11.8</v>
      </c>
      <c r="J94" s="93"/>
      <c r="K94" s="94"/>
      <c r="L94" s="94"/>
      <c r="M94" s="94"/>
      <c r="N94" s="94"/>
    </row>
    <row r="95" spans="1:14" s="89" customFormat="1" ht="24">
      <c r="A95" s="116" t="s">
        <v>157</v>
      </c>
      <c r="B95" s="87">
        <v>2000</v>
      </c>
      <c r="C95" s="84">
        <v>83</v>
      </c>
      <c r="D95" s="84">
        <v>14</v>
      </c>
      <c r="E95" s="84">
        <v>120</v>
      </c>
      <c r="F95" s="84">
        <v>90</v>
      </c>
      <c r="G95" s="84">
        <v>5</v>
      </c>
      <c r="H95" s="114">
        <f aca="true" t="shared" si="0" ref="H95:H104">C95+D95+E95+F95+G95</f>
        <v>312</v>
      </c>
      <c r="I95" s="117">
        <f aca="true" t="shared" si="1" ref="I95:I104">H95*100/B95</f>
        <v>15.6</v>
      </c>
      <c r="J95" s="97"/>
      <c r="K95" s="84"/>
      <c r="L95" s="84"/>
      <c r="M95" s="84"/>
      <c r="N95" s="84"/>
    </row>
    <row r="96" spans="1:14" s="89" customFormat="1" ht="24">
      <c r="A96" s="116" t="s">
        <v>158</v>
      </c>
      <c r="B96" s="84">
        <v>200</v>
      </c>
      <c r="C96" s="87">
        <v>39</v>
      </c>
      <c r="D96" s="84">
        <v>3</v>
      </c>
      <c r="E96" s="84">
        <v>5</v>
      </c>
      <c r="F96" s="84">
        <v>7</v>
      </c>
      <c r="G96" s="84"/>
      <c r="H96" s="114">
        <f t="shared" si="0"/>
        <v>54</v>
      </c>
      <c r="I96" s="117">
        <f t="shared" si="1"/>
        <v>27</v>
      </c>
      <c r="J96" s="97"/>
      <c r="K96" s="84"/>
      <c r="L96" s="84"/>
      <c r="M96" s="84"/>
      <c r="N96" s="84"/>
    </row>
    <row r="97" spans="1:14" s="89" customFormat="1" ht="24">
      <c r="A97" s="116" t="s">
        <v>159</v>
      </c>
      <c r="B97" s="84">
        <v>300</v>
      </c>
      <c r="C97" s="84">
        <v>8</v>
      </c>
      <c r="D97" s="84"/>
      <c r="E97" s="84">
        <v>5</v>
      </c>
      <c r="F97" s="84">
        <v>2</v>
      </c>
      <c r="G97" s="84"/>
      <c r="H97" s="114">
        <f t="shared" si="0"/>
        <v>15</v>
      </c>
      <c r="I97" s="117">
        <f t="shared" si="1"/>
        <v>5</v>
      </c>
      <c r="J97" s="97"/>
      <c r="K97" s="84"/>
      <c r="L97" s="87"/>
      <c r="M97" s="84"/>
      <c r="N97" s="84"/>
    </row>
    <row r="98" spans="1:14" s="89" customFormat="1" ht="24">
      <c r="A98" s="116" t="s">
        <v>160</v>
      </c>
      <c r="B98" s="84">
        <v>50</v>
      </c>
      <c r="C98" s="84"/>
      <c r="D98" s="84"/>
      <c r="E98" s="84"/>
      <c r="F98" s="84"/>
      <c r="G98" s="84"/>
      <c r="H98" s="114">
        <f t="shared" si="0"/>
        <v>0</v>
      </c>
      <c r="I98" s="117">
        <f t="shared" si="1"/>
        <v>0</v>
      </c>
      <c r="J98" s="97"/>
      <c r="K98" s="84"/>
      <c r="L98" s="87"/>
      <c r="M98" s="84"/>
      <c r="N98" s="84"/>
    </row>
    <row r="99" spans="1:14" s="89" customFormat="1" ht="24">
      <c r="A99" s="116" t="s">
        <v>161</v>
      </c>
      <c r="B99" s="84">
        <v>40</v>
      </c>
      <c r="C99" s="84"/>
      <c r="D99" s="84"/>
      <c r="E99" s="84"/>
      <c r="F99" s="84"/>
      <c r="G99" s="84"/>
      <c r="H99" s="114">
        <f t="shared" si="0"/>
        <v>0</v>
      </c>
      <c r="I99" s="117">
        <f t="shared" si="1"/>
        <v>0</v>
      </c>
      <c r="J99" s="97"/>
      <c r="K99" s="84"/>
      <c r="L99" s="87"/>
      <c r="M99" s="84"/>
      <c r="N99" s="84"/>
    </row>
    <row r="100" spans="1:14" s="89" customFormat="1" ht="24">
      <c r="A100" s="116" t="s">
        <v>162</v>
      </c>
      <c r="B100" s="84">
        <v>300</v>
      </c>
      <c r="C100" s="84"/>
      <c r="D100" s="84"/>
      <c r="E100" s="84"/>
      <c r="F100" s="84"/>
      <c r="G100" s="84"/>
      <c r="H100" s="114">
        <f t="shared" si="0"/>
        <v>0</v>
      </c>
      <c r="I100" s="117">
        <f t="shared" si="1"/>
        <v>0</v>
      </c>
      <c r="J100" s="97"/>
      <c r="K100" s="84"/>
      <c r="L100" s="87"/>
      <c r="M100" s="84"/>
      <c r="N100" s="84"/>
    </row>
    <row r="101" spans="1:14" s="89" customFormat="1" ht="24">
      <c r="A101" s="116" t="s">
        <v>163</v>
      </c>
      <c r="B101" s="84">
        <v>100</v>
      </c>
      <c r="C101" s="84"/>
      <c r="D101" s="84"/>
      <c r="E101" s="84"/>
      <c r="F101" s="84"/>
      <c r="G101" s="84"/>
      <c r="H101" s="114">
        <f t="shared" si="0"/>
        <v>0</v>
      </c>
      <c r="I101" s="117">
        <f t="shared" si="1"/>
        <v>0</v>
      </c>
      <c r="J101" s="97"/>
      <c r="K101" s="84"/>
      <c r="L101" s="87"/>
      <c r="M101" s="84"/>
      <c r="N101" s="84"/>
    </row>
    <row r="102" spans="1:14" s="89" customFormat="1" ht="24">
      <c r="A102" s="116" t="s">
        <v>164</v>
      </c>
      <c r="B102" s="84">
        <v>100</v>
      </c>
      <c r="C102" s="84"/>
      <c r="D102" s="84"/>
      <c r="E102" s="84"/>
      <c r="F102" s="84"/>
      <c r="G102" s="84"/>
      <c r="H102" s="114">
        <f t="shared" si="0"/>
        <v>0</v>
      </c>
      <c r="I102" s="117">
        <f t="shared" si="1"/>
        <v>0</v>
      </c>
      <c r="J102" s="97"/>
      <c r="K102" s="84"/>
      <c r="L102" s="87"/>
      <c r="M102" s="84"/>
      <c r="N102" s="84"/>
    </row>
    <row r="103" spans="1:14" s="89" customFormat="1" ht="24">
      <c r="A103" s="116" t="s">
        <v>165</v>
      </c>
      <c r="B103" s="87">
        <v>2000</v>
      </c>
      <c r="C103" s="84">
        <v>69</v>
      </c>
      <c r="D103" s="84">
        <v>14</v>
      </c>
      <c r="E103" s="84">
        <v>71</v>
      </c>
      <c r="F103" s="84">
        <v>55</v>
      </c>
      <c r="G103" s="84"/>
      <c r="H103" s="114">
        <f t="shared" si="0"/>
        <v>209</v>
      </c>
      <c r="I103" s="117">
        <f t="shared" si="1"/>
        <v>10.45</v>
      </c>
      <c r="J103" s="97"/>
      <c r="K103" s="84"/>
      <c r="L103" s="87"/>
      <c r="M103" s="84"/>
      <c r="N103" s="84"/>
    </row>
    <row r="104" spans="1:14" s="89" customFormat="1" ht="24">
      <c r="A104" s="84" t="s">
        <v>166</v>
      </c>
      <c r="B104" s="84">
        <v>420</v>
      </c>
      <c r="C104" s="84"/>
      <c r="D104" s="84">
        <v>22</v>
      </c>
      <c r="E104" s="84"/>
      <c r="F104" s="84"/>
      <c r="G104" s="84"/>
      <c r="H104" s="114">
        <f t="shared" si="0"/>
        <v>22</v>
      </c>
      <c r="I104" s="117">
        <f t="shared" si="1"/>
        <v>5.238095238095238</v>
      </c>
      <c r="J104" s="97"/>
      <c r="K104" s="84"/>
      <c r="L104" s="87"/>
      <c r="M104" s="84"/>
      <c r="N104" s="84"/>
    </row>
    <row r="105" spans="1:14" s="89" customFormat="1" ht="24">
      <c r="A105" s="115" t="s">
        <v>167</v>
      </c>
      <c r="B105" s="91">
        <v>1950</v>
      </c>
      <c r="C105" s="91">
        <f>SUM(C106:C140)</f>
        <v>189</v>
      </c>
      <c r="D105" s="91">
        <f>SUM(D106:D140)</f>
        <v>22</v>
      </c>
      <c r="E105" s="91">
        <f>SUM(E106:E140)</f>
        <v>37</v>
      </c>
      <c r="F105" s="91">
        <f>SUM(F106:F140)</f>
        <v>30</v>
      </c>
      <c r="G105" s="91">
        <f>SUM(G106:G140)</f>
        <v>13</v>
      </c>
      <c r="H105" s="91">
        <f>C105+D105+E105+F105+G105</f>
        <v>291</v>
      </c>
      <c r="I105" s="92">
        <f>H105*100/B105</f>
        <v>14.923076923076923</v>
      </c>
      <c r="J105" s="93"/>
      <c r="K105" s="94"/>
      <c r="L105" s="94"/>
      <c r="M105" s="94"/>
      <c r="N105" s="94"/>
    </row>
    <row r="106" spans="1:14" ht="24">
      <c r="A106" s="116" t="s">
        <v>168</v>
      </c>
      <c r="B106" s="104">
        <v>60</v>
      </c>
      <c r="C106" s="104">
        <v>8</v>
      </c>
      <c r="D106" s="104"/>
      <c r="E106" s="104"/>
      <c r="F106" s="104"/>
      <c r="G106" s="104"/>
      <c r="H106" s="114">
        <f aca="true" t="shared" si="2" ref="H106:H140">C106+D106+E106+F106+G106</f>
        <v>8</v>
      </c>
      <c r="I106" s="117">
        <f aca="true" t="shared" si="3" ref="I106:I140">H106*100/B106</f>
        <v>13.333333333333334</v>
      </c>
      <c r="J106" s="118"/>
      <c r="K106" s="104"/>
      <c r="L106" s="104"/>
      <c r="M106" s="104"/>
      <c r="N106" s="104"/>
    </row>
    <row r="107" spans="1:14" ht="24">
      <c r="A107" s="116" t="s">
        <v>169</v>
      </c>
      <c r="B107" s="104">
        <v>60</v>
      </c>
      <c r="C107" s="104">
        <v>23</v>
      </c>
      <c r="D107" s="104"/>
      <c r="E107" s="104"/>
      <c r="F107" s="104"/>
      <c r="G107" s="104"/>
      <c r="H107" s="114">
        <f t="shared" si="2"/>
        <v>23</v>
      </c>
      <c r="I107" s="117">
        <f t="shared" si="3"/>
        <v>38.333333333333336</v>
      </c>
      <c r="J107" s="118"/>
      <c r="K107" s="104"/>
      <c r="L107" s="104"/>
      <c r="M107" s="104"/>
      <c r="N107" s="104"/>
    </row>
    <row r="108" spans="1:14" ht="24">
      <c r="A108" s="116" t="s">
        <v>170</v>
      </c>
      <c r="B108" s="104">
        <v>60</v>
      </c>
      <c r="C108" s="104">
        <v>4</v>
      </c>
      <c r="D108" s="104"/>
      <c r="E108" s="104"/>
      <c r="F108" s="104"/>
      <c r="G108" s="104"/>
      <c r="H108" s="114">
        <f t="shared" si="2"/>
        <v>4</v>
      </c>
      <c r="I108" s="117">
        <f t="shared" si="3"/>
        <v>6.666666666666667</v>
      </c>
      <c r="J108" s="118"/>
      <c r="K108" s="104"/>
      <c r="L108" s="104"/>
      <c r="M108" s="104"/>
      <c r="N108" s="104"/>
    </row>
    <row r="109" spans="1:14" ht="24">
      <c r="A109" s="116" t="s">
        <v>171</v>
      </c>
      <c r="B109" s="104">
        <v>60</v>
      </c>
      <c r="C109" s="104"/>
      <c r="D109" s="104"/>
      <c r="E109" s="104"/>
      <c r="F109" s="104"/>
      <c r="G109" s="104"/>
      <c r="H109" s="114">
        <f t="shared" si="2"/>
        <v>0</v>
      </c>
      <c r="I109" s="117">
        <f t="shared" si="3"/>
        <v>0</v>
      </c>
      <c r="J109" s="118"/>
      <c r="K109" s="104"/>
      <c r="L109" s="104"/>
      <c r="M109" s="104"/>
      <c r="N109" s="104"/>
    </row>
    <row r="110" spans="1:14" ht="24">
      <c r="A110" s="116" t="s">
        <v>172</v>
      </c>
      <c r="B110" s="104">
        <v>60</v>
      </c>
      <c r="C110" s="104">
        <v>6</v>
      </c>
      <c r="D110" s="104"/>
      <c r="E110" s="104"/>
      <c r="F110" s="104"/>
      <c r="G110" s="104"/>
      <c r="H110" s="114">
        <f t="shared" si="2"/>
        <v>6</v>
      </c>
      <c r="I110" s="117">
        <f t="shared" si="3"/>
        <v>10</v>
      </c>
      <c r="J110" s="118"/>
      <c r="K110" s="104"/>
      <c r="L110" s="104"/>
      <c r="M110" s="104"/>
      <c r="N110" s="104"/>
    </row>
    <row r="111" spans="1:14" ht="24">
      <c r="A111" s="116" t="s">
        <v>173</v>
      </c>
      <c r="B111" s="104">
        <v>60</v>
      </c>
      <c r="C111" s="104">
        <v>10</v>
      </c>
      <c r="D111" s="104"/>
      <c r="E111" s="104"/>
      <c r="F111" s="104"/>
      <c r="G111" s="104"/>
      <c r="H111" s="114">
        <f t="shared" si="2"/>
        <v>10</v>
      </c>
      <c r="I111" s="117">
        <f t="shared" si="3"/>
        <v>16.666666666666668</v>
      </c>
      <c r="J111" s="118"/>
      <c r="K111" s="104"/>
      <c r="L111" s="104"/>
      <c r="M111" s="104"/>
      <c r="N111" s="104"/>
    </row>
    <row r="112" spans="1:14" ht="24">
      <c r="A112" s="116" t="s">
        <v>174</v>
      </c>
      <c r="B112" s="104">
        <v>30</v>
      </c>
      <c r="C112" s="104"/>
      <c r="D112" s="104"/>
      <c r="E112" s="104"/>
      <c r="F112" s="104"/>
      <c r="G112" s="104"/>
      <c r="H112" s="114">
        <f t="shared" si="2"/>
        <v>0</v>
      </c>
      <c r="I112" s="117">
        <f t="shared" si="3"/>
        <v>0</v>
      </c>
      <c r="J112" s="118"/>
      <c r="K112" s="104"/>
      <c r="L112" s="104"/>
      <c r="M112" s="104"/>
      <c r="N112" s="104"/>
    </row>
    <row r="113" spans="1:14" ht="24">
      <c r="A113" s="116" t="s">
        <v>175</v>
      </c>
      <c r="B113" s="104">
        <v>60</v>
      </c>
      <c r="C113" s="104"/>
      <c r="D113" s="104"/>
      <c r="E113" s="104"/>
      <c r="F113" s="104"/>
      <c r="G113" s="104"/>
      <c r="H113" s="114">
        <f t="shared" si="2"/>
        <v>0</v>
      </c>
      <c r="I113" s="117">
        <f t="shared" si="3"/>
        <v>0</v>
      </c>
      <c r="J113" s="118"/>
      <c r="K113" s="104"/>
      <c r="L113" s="104"/>
      <c r="M113" s="104"/>
      <c r="N113" s="104"/>
    </row>
    <row r="114" spans="1:14" ht="24">
      <c r="A114" s="116" t="s">
        <v>176</v>
      </c>
      <c r="B114" s="104">
        <v>60</v>
      </c>
      <c r="C114" s="104"/>
      <c r="D114" s="104"/>
      <c r="E114" s="104"/>
      <c r="F114" s="104"/>
      <c r="G114" s="104"/>
      <c r="H114" s="114">
        <f t="shared" si="2"/>
        <v>0</v>
      </c>
      <c r="I114" s="117">
        <f t="shared" si="3"/>
        <v>0</v>
      </c>
      <c r="J114" s="118"/>
      <c r="K114" s="104"/>
      <c r="L114" s="104"/>
      <c r="M114" s="104"/>
      <c r="N114" s="104"/>
    </row>
    <row r="115" spans="1:14" ht="24">
      <c r="A115" s="116" t="s">
        <v>177</v>
      </c>
      <c r="B115" s="104">
        <v>60</v>
      </c>
      <c r="C115" s="104">
        <v>10</v>
      </c>
      <c r="D115" s="104">
        <v>2</v>
      </c>
      <c r="E115" s="104">
        <v>3</v>
      </c>
      <c r="F115" s="104">
        <v>5</v>
      </c>
      <c r="G115" s="104">
        <v>2</v>
      </c>
      <c r="H115" s="114">
        <f t="shared" si="2"/>
        <v>22</v>
      </c>
      <c r="I115" s="117">
        <f t="shared" si="3"/>
        <v>36.666666666666664</v>
      </c>
      <c r="J115" s="118"/>
      <c r="K115" s="104"/>
      <c r="L115" s="104"/>
      <c r="M115" s="104"/>
      <c r="N115" s="104"/>
    </row>
    <row r="116" spans="1:14" ht="24">
      <c r="A116" s="116" t="s">
        <v>178</v>
      </c>
      <c r="B116" s="104">
        <v>60</v>
      </c>
      <c r="C116" s="104">
        <v>20</v>
      </c>
      <c r="D116" s="104"/>
      <c r="E116" s="104">
        <v>15</v>
      </c>
      <c r="F116" s="104">
        <v>10</v>
      </c>
      <c r="G116" s="104">
        <v>5</v>
      </c>
      <c r="H116" s="114">
        <f t="shared" si="2"/>
        <v>50</v>
      </c>
      <c r="I116" s="117">
        <f t="shared" si="3"/>
        <v>83.33333333333333</v>
      </c>
      <c r="J116" s="118"/>
      <c r="K116" s="104"/>
      <c r="L116" s="104"/>
      <c r="M116" s="104"/>
      <c r="N116" s="104"/>
    </row>
    <row r="117" spans="1:14" ht="24">
      <c r="A117" s="116" t="s">
        <v>179</v>
      </c>
      <c r="B117" s="104">
        <v>60</v>
      </c>
      <c r="C117" s="104">
        <v>10</v>
      </c>
      <c r="D117" s="104">
        <v>2</v>
      </c>
      <c r="E117" s="104">
        <v>5</v>
      </c>
      <c r="F117" s="104">
        <v>4</v>
      </c>
      <c r="G117" s="104">
        <v>4</v>
      </c>
      <c r="H117" s="114">
        <f t="shared" si="2"/>
        <v>25</v>
      </c>
      <c r="I117" s="117">
        <f t="shared" si="3"/>
        <v>41.666666666666664</v>
      </c>
      <c r="J117" s="118"/>
      <c r="K117" s="104"/>
      <c r="L117" s="104"/>
      <c r="M117" s="104"/>
      <c r="N117" s="104"/>
    </row>
    <row r="118" spans="1:14" ht="24">
      <c r="A118" s="116" t="s">
        <v>180</v>
      </c>
      <c r="B118" s="104">
        <v>60</v>
      </c>
      <c r="C118" s="104"/>
      <c r="D118" s="84"/>
      <c r="E118" s="84"/>
      <c r="F118" s="84"/>
      <c r="G118" s="84"/>
      <c r="H118" s="114">
        <f t="shared" si="2"/>
        <v>0</v>
      </c>
      <c r="I118" s="117">
        <f t="shared" si="3"/>
        <v>0</v>
      </c>
      <c r="J118" s="118"/>
      <c r="K118" s="104"/>
      <c r="L118" s="104"/>
      <c r="M118" s="104"/>
      <c r="N118" s="104"/>
    </row>
    <row r="119" spans="1:14" ht="24">
      <c r="A119" s="116" t="s">
        <v>181</v>
      </c>
      <c r="B119" s="104">
        <v>30</v>
      </c>
      <c r="C119" s="104"/>
      <c r="D119" s="104"/>
      <c r="E119" s="104"/>
      <c r="F119" s="104"/>
      <c r="G119" s="104"/>
      <c r="H119" s="114">
        <f t="shared" si="2"/>
        <v>0</v>
      </c>
      <c r="I119" s="117">
        <f t="shared" si="3"/>
        <v>0</v>
      </c>
      <c r="J119" s="118"/>
      <c r="K119" s="104"/>
      <c r="L119" s="104"/>
      <c r="M119" s="104"/>
      <c r="N119" s="104"/>
    </row>
    <row r="120" spans="1:14" ht="24">
      <c r="A120" s="116" t="s">
        <v>182</v>
      </c>
      <c r="B120" s="104">
        <v>60</v>
      </c>
      <c r="C120" s="104">
        <v>22</v>
      </c>
      <c r="D120" s="104"/>
      <c r="E120" s="104"/>
      <c r="F120" s="104"/>
      <c r="G120" s="104"/>
      <c r="H120" s="114">
        <f t="shared" si="2"/>
        <v>22</v>
      </c>
      <c r="I120" s="117">
        <f t="shared" si="3"/>
        <v>36.666666666666664</v>
      </c>
      <c r="J120" s="118"/>
      <c r="K120" s="104"/>
      <c r="L120" s="104"/>
      <c r="M120" s="104"/>
      <c r="N120" s="104"/>
    </row>
    <row r="121" spans="1:14" ht="24">
      <c r="A121" s="116" t="s">
        <v>183</v>
      </c>
      <c r="B121" s="104">
        <v>60</v>
      </c>
      <c r="C121" s="104"/>
      <c r="D121" s="104"/>
      <c r="E121" s="104"/>
      <c r="F121" s="104"/>
      <c r="G121" s="104"/>
      <c r="H121" s="114">
        <f t="shared" si="2"/>
        <v>0</v>
      </c>
      <c r="I121" s="117">
        <f t="shared" si="3"/>
        <v>0</v>
      </c>
      <c r="J121" s="118"/>
      <c r="K121" s="104"/>
      <c r="L121" s="104"/>
      <c r="M121" s="104"/>
      <c r="N121" s="104"/>
    </row>
    <row r="122" spans="1:14" ht="24">
      <c r="A122" s="116" t="s">
        <v>184</v>
      </c>
      <c r="B122" s="104">
        <v>60</v>
      </c>
      <c r="C122" s="104">
        <v>7</v>
      </c>
      <c r="D122" s="104"/>
      <c r="E122" s="104"/>
      <c r="F122" s="104"/>
      <c r="G122" s="104"/>
      <c r="H122" s="114">
        <f t="shared" si="2"/>
        <v>7</v>
      </c>
      <c r="I122" s="117">
        <f t="shared" si="3"/>
        <v>11.666666666666666</v>
      </c>
      <c r="J122" s="118"/>
      <c r="K122" s="104"/>
      <c r="L122" s="104"/>
      <c r="M122" s="104"/>
      <c r="N122" s="104"/>
    </row>
    <row r="123" spans="1:14" ht="24">
      <c r="A123" s="116" t="s">
        <v>185</v>
      </c>
      <c r="B123" s="104">
        <v>60</v>
      </c>
      <c r="C123" s="104"/>
      <c r="D123" s="104"/>
      <c r="E123" s="104"/>
      <c r="F123" s="104"/>
      <c r="G123" s="104"/>
      <c r="H123" s="114">
        <f t="shared" si="2"/>
        <v>0</v>
      </c>
      <c r="I123" s="117">
        <f t="shared" si="3"/>
        <v>0</v>
      </c>
      <c r="J123" s="118"/>
      <c r="K123" s="104"/>
      <c r="L123" s="104"/>
      <c r="M123" s="104"/>
      <c r="N123" s="104"/>
    </row>
    <row r="124" spans="1:14" ht="24">
      <c r="A124" s="116" t="s">
        <v>186</v>
      </c>
      <c r="B124" s="104">
        <v>60</v>
      </c>
      <c r="C124" s="104"/>
      <c r="D124" s="104"/>
      <c r="E124" s="104"/>
      <c r="F124" s="104"/>
      <c r="G124" s="104"/>
      <c r="H124" s="114">
        <f t="shared" si="2"/>
        <v>0</v>
      </c>
      <c r="I124" s="117">
        <f t="shared" si="3"/>
        <v>0</v>
      </c>
      <c r="J124" s="118"/>
      <c r="K124" s="104"/>
      <c r="L124" s="104"/>
      <c r="M124" s="104"/>
      <c r="N124" s="104"/>
    </row>
    <row r="125" spans="1:14" ht="24">
      <c r="A125" s="116" t="s">
        <v>187</v>
      </c>
      <c r="B125" s="104">
        <v>60</v>
      </c>
      <c r="C125" s="104">
        <v>16</v>
      </c>
      <c r="D125" s="104"/>
      <c r="E125" s="104"/>
      <c r="F125" s="104"/>
      <c r="G125" s="104"/>
      <c r="H125" s="114">
        <f t="shared" si="2"/>
        <v>16</v>
      </c>
      <c r="I125" s="117">
        <f t="shared" si="3"/>
        <v>26.666666666666668</v>
      </c>
      <c r="J125" s="118"/>
      <c r="K125" s="104"/>
      <c r="L125" s="104"/>
      <c r="M125" s="104"/>
      <c r="N125" s="104"/>
    </row>
    <row r="126" spans="1:14" ht="24">
      <c r="A126" s="116" t="s">
        <v>188</v>
      </c>
      <c r="B126" s="104">
        <v>30</v>
      </c>
      <c r="C126" s="104"/>
      <c r="D126" s="104"/>
      <c r="E126" s="104"/>
      <c r="F126" s="104"/>
      <c r="G126" s="104"/>
      <c r="H126" s="114">
        <f t="shared" si="2"/>
        <v>0</v>
      </c>
      <c r="I126" s="117">
        <f t="shared" si="3"/>
        <v>0</v>
      </c>
      <c r="J126" s="118"/>
      <c r="K126" s="104"/>
      <c r="L126" s="104"/>
      <c r="M126" s="104"/>
      <c r="N126" s="104"/>
    </row>
    <row r="127" spans="1:14" ht="24">
      <c r="A127" s="116" t="s">
        <v>189</v>
      </c>
      <c r="B127" s="104">
        <v>60</v>
      </c>
      <c r="C127" s="104">
        <v>20</v>
      </c>
      <c r="D127" s="104">
        <v>4</v>
      </c>
      <c r="E127" s="104">
        <v>2</v>
      </c>
      <c r="F127" s="104">
        <v>4</v>
      </c>
      <c r="G127" s="104">
        <v>1</v>
      </c>
      <c r="H127" s="114">
        <f t="shared" si="2"/>
        <v>31</v>
      </c>
      <c r="I127" s="117">
        <f t="shared" si="3"/>
        <v>51.666666666666664</v>
      </c>
      <c r="J127" s="118"/>
      <c r="K127" s="104"/>
      <c r="L127" s="104"/>
      <c r="M127" s="104"/>
      <c r="N127" s="104"/>
    </row>
    <row r="128" spans="1:14" ht="24">
      <c r="A128" s="116" t="s">
        <v>190</v>
      </c>
      <c r="B128" s="104">
        <v>60</v>
      </c>
      <c r="C128" s="104">
        <v>9</v>
      </c>
      <c r="D128" s="104">
        <v>1</v>
      </c>
      <c r="E128" s="104">
        <v>2</v>
      </c>
      <c r="F128" s="104">
        <v>4</v>
      </c>
      <c r="G128" s="104">
        <v>1</v>
      </c>
      <c r="H128" s="114">
        <f t="shared" si="2"/>
        <v>17</v>
      </c>
      <c r="I128" s="117">
        <f t="shared" si="3"/>
        <v>28.333333333333332</v>
      </c>
      <c r="J128" s="118"/>
      <c r="K128" s="104"/>
      <c r="L128" s="104"/>
      <c r="M128" s="104"/>
      <c r="N128" s="104"/>
    </row>
    <row r="129" spans="1:14" ht="24">
      <c r="A129" s="116" t="s">
        <v>191</v>
      </c>
      <c r="B129" s="104">
        <v>60</v>
      </c>
      <c r="C129" s="104">
        <v>4</v>
      </c>
      <c r="D129" s="104">
        <v>3</v>
      </c>
      <c r="E129" s="104"/>
      <c r="F129" s="104"/>
      <c r="G129" s="104"/>
      <c r="H129" s="114">
        <f t="shared" si="2"/>
        <v>7</v>
      </c>
      <c r="I129" s="117">
        <f t="shared" si="3"/>
        <v>11.666666666666666</v>
      </c>
      <c r="J129" s="118"/>
      <c r="K129" s="104"/>
      <c r="L129" s="104"/>
      <c r="M129" s="104"/>
      <c r="N129" s="104"/>
    </row>
    <row r="130" spans="1:14" ht="24">
      <c r="A130" s="116" t="s">
        <v>192</v>
      </c>
      <c r="B130" s="104">
        <v>60</v>
      </c>
      <c r="C130" s="104"/>
      <c r="D130" s="104"/>
      <c r="E130" s="104"/>
      <c r="F130" s="104"/>
      <c r="G130" s="104"/>
      <c r="H130" s="114">
        <f t="shared" si="2"/>
        <v>0</v>
      </c>
      <c r="I130" s="117">
        <f t="shared" si="3"/>
        <v>0</v>
      </c>
      <c r="J130" s="118"/>
      <c r="K130" s="104"/>
      <c r="L130" s="104"/>
      <c r="M130" s="104"/>
      <c r="N130" s="104"/>
    </row>
    <row r="131" spans="1:14" ht="24">
      <c r="A131" s="116" t="s">
        <v>193</v>
      </c>
      <c r="B131" s="104">
        <v>60</v>
      </c>
      <c r="C131" s="104"/>
      <c r="D131" s="104">
        <v>4</v>
      </c>
      <c r="E131" s="104"/>
      <c r="F131" s="104"/>
      <c r="G131" s="104"/>
      <c r="H131" s="114">
        <f t="shared" si="2"/>
        <v>4</v>
      </c>
      <c r="I131" s="117">
        <f t="shared" si="3"/>
        <v>6.666666666666667</v>
      </c>
      <c r="J131" s="118"/>
      <c r="K131" s="104"/>
      <c r="L131" s="104"/>
      <c r="M131" s="104"/>
      <c r="N131" s="104"/>
    </row>
    <row r="132" spans="1:14" ht="24">
      <c r="A132" s="116" t="s">
        <v>194</v>
      </c>
      <c r="B132" s="104">
        <v>60</v>
      </c>
      <c r="C132" s="104"/>
      <c r="D132" s="104"/>
      <c r="E132" s="104"/>
      <c r="F132" s="104"/>
      <c r="G132" s="104"/>
      <c r="H132" s="114">
        <f t="shared" si="2"/>
        <v>0</v>
      </c>
      <c r="I132" s="117">
        <f t="shared" si="3"/>
        <v>0</v>
      </c>
      <c r="J132" s="118"/>
      <c r="K132" s="104"/>
      <c r="L132" s="104"/>
      <c r="M132" s="104"/>
      <c r="N132" s="104"/>
    </row>
    <row r="133" spans="1:14" ht="24">
      <c r="A133" s="116" t="s">
        <v>195</v>
      </c>
      <c r="B133" s="104">
        <v>30</v>
      </c>
      <c r="C133" s="104"/>
      <c r="D133" s="104"/>
      <c r="E133" s="104"/>
      <c r="F133" s="104"/>
      <c r="G133" s="104"/>
      <c r="H133" s="114">
        <f t="shared" si="2"/>
        <v>0</v>
      </c>
      <c r="I133" s="117">
        <f t="shared" si="3"/>
        <v>0</v>
      </c>
      <c r="J133" s="118"/>
      <c r="K133" s="104"/>
      <c r="L133" s="104"/>
      <c r="M133" s="104"/>
      <c r="N133" s="104"/>
    </row>
    <row r="134" spans="1:14" ht="24">
      <c r="A134" s="116" t="s">
        <v>196</v>
      </c>
      <c r="B134" s="104">
        <v>60</v>
      </c>
      <c r="C134" s="104">
        <v>5</v>
      </c>
      <c r="D134" s="104"/>
      <c r="E134" s="104">
        <v>5</v>
      </c>
      <c r="F134" s="104">
        <v>2</v>
      </c>
      <c r="G134" s="104"/>
      <c r="H134" s="114">
        <f t="shared" si="2"/>
        <v>12</v>
      </c>
      <c r="I134" s="117">
        <f t="shared" si="3"/>
        <v>20</v>
      </c>
      <c r="J134" s="118"/>
      <c r="K134" s="104"/>
      <c r="L134" s="104"/>
      <c r="M134" s="104"/>
      <c r="N134" s="104"/>
    </row>
    <row r="135" spans="1:14" ht="24">
      <c r="A135" s="116" t="s">
        <v>197</v>
      </c>
      <c r="B135" s="104">
        <v>60</v>
      </c>
      <c r="C135" s="104"/>
      <c r="D135" s="104"/>
      <c r="E135" s="104"/>
      <c r="F135" s="104"/>
      <c r="G135" s="104"/>
      <c r="H135" s="114">
        <f t="shared" si="2"/>
        <v>0</v>
      </c>
      <c r="I135" s="117">
        <f t="shared" si="3"/>
        <v>0</v>
      </c>
      <c r="J135" s="118"/>
      <c r="K135" s="104"/>
      <c r="L135" s="104"/>
      <c r="M135" s="104"/>
      <c r="N135" s="104"/>
    </row>
    <row r="136" spans="1:14" ht="24">
      <c r="A136" s="116" t="s">
        <v>198</v>
      </c>
      <c r="B136" s="104">
        <v>60</v>
      </c>
      <c r="C136" s="104">
        <v>10</v>
      </c>
      <c r="D136" s="104">
        <v>4</v>
      </c>
      <c r="E136" s="104">
        <v>3</v>
      </c>
      <c r="F136" s="104"/>
      <c r="G136" s="104"/>
      <c r="H136" s="114">
        <f t="shared" si="2"/>
        <v>17</v>
      </c>
      <c r="I136" s="117">
        <f t="shared" si="3"/>
        <v>28.333333333333332</v>
      </c>
      <c r="J136" s="118"/>
      <c r="K136" s="104"/>
      <c r="L136" s="104"/>
      <c r="M136" s="104"/>
      <c r="N136" s="104"/>
    </row>
    <row r="137" spans="1:14" ht="24">
      <c r="A137" s="116" t="s">
        <v>199</v>
      </c>
      <c r="B137" s="104">
        <v>60</v>
      </c>
      <c r="C137" s="104"/>
      <c r="D137" s="104">
        <v>2</v>
      </c>
      <c r="E137" s="104">
        <v>2</v>
      </c>
      <c r="F137" s="104">
        <v>1</v>
      </c>
      <c r="G137" s="104"/>
      <c r="H137" s="114">
        <f t="shared" si="2"/>
        <v>5</v>
      </c>
      <c r="I137" s="117">
        <f t="shared" si="3"/>
        <v>8.333333333333334</v>
      </c>
      <c r="J137" s="118"/>
      <c r="K137" s="104"/>
      <c r="L137" s="104"/>
      <c r="M137" s="104"/>
      <c r="N137" s="104"/>
    </row>
    <row r="138" spans="1:14" ht="24">
      <c r="A138" s="116" t="s">
        <v>200</v>
      </c>
      <c r="B138" s="104">
        <v>60</v>
      </c>
      <c r="C138" s="104">
        <v>5</v>
      </c>
      <c r="D138" s="104"/>
      <c r="E138" s="104"/>
      <c r="F138" s="104"/>
      <c r="G138" s="104"/>
      <c r="H138" s="114">
        <f t="shared" si="2"/>
        <v>5</v>
      </c>
      <c r="I138" s="117">
        <f t="shared" si="3"/>
        <v>8.333333333333334</v>
      </c>
      <c r="J138" s="118"/>
      <c r="K138" s="104"/>
      <c r="L138" s="104"/>
      <c r="M138" s="104"/>
      <c r="N138" s="104"/>
    </row>
    <row r="139" spans="1:14" ht="24">
      <c r="A139" s="116" t="s">
        <v>201</v>
      </c>
      <c r="B139" s="104">
        <v>60</v>
      </c>
      <c r="C139" s="104"/>
      <c r="D139" s="104"/>
      <c r="E139" s="104"/>
      <c r="F139" s="104"/>
      <c r="G139" s="104"/>
      <c r="H139" s="114">
        <f t="shared" si="2"/>
        <v>0</v>
      </c>
      <c r="I139" s="117">
        <f t="shared" si="3"/>
        <v>0</v>
      </c>
      <c r="J139" s="118"/>
      <c r="K139" s="104"/>
      <c r="L139" s="104"/>
      <c r="M139" s="104"/>
      <c r="N139" s="104"/>
    </row>
    <row r="140" spans="1:14" ht="24">
      <c r="A140" s="116" t="s">
        <v>202</v>
      </c>
      <c r="B140" s="104">
        <v>30</v>
      </c>
      <c r="C140" s="104"/>
      <c r="D140" s="104"/>
      <c r="E140" s="104"/>
      <c r="F140" s="104"/>
      <c r="G140" s="104"/>
      <c r="H140" s="114">
        <f t="shared" si="2"/>
        <v>0</v>
      </c>
      <c r="I140" s="117">
        <f t="shared" si="3"/>
        <v>0</v>
      </c>
      <c r="J140" s="118"/>
      <c r="K140" s="104"/>
      <c r="L140" s="104"/>
      <c r="M140" s="104"/>
      <c r="N140" s="104"/>
    </row>
    <row r="141" spans="1:14" ht="24">
      <c r="A141" s="119"/>
      <c r="B141" s="104"/>
      <c r="C141" s="104"/>
      <c r="D141" s="104"/>
      <c r="E141" s="104"/>
      <c r="F141" s="104"/>
      <c r="G141" s="104"/>
      <c r="H141" s="104"/>
      <c r="I141" s="105"/>
      <c r="J141" s="118"/>
      <c r="K141" s="104"/>
      <c r="L141" s="104"/>
      <c r="M141" s="104"/>
      <c r="N141" s="104"/>
    </row>
    <row r="142" spans="1:14" ht="24">
      <c r="A142" s="76" t="s">
        <v>203</v>
      </c>
      <c r="B142" s="109"/>
      <c r="C142" s="109"/>
      <c r="D142" s="109"/>
      <c r="E142" s="109"/>
      <c r="F142" s="109"/>
      <c r="G142" s="109"/>
      <c r="H142" s="109"/>
      <c r="I142" s="110"/>
      <c r="J142" s="111"/>
      <c r="K142" s="109"/>
      <c r="L142" s="109"/>
      <c r="M142" s="109"/>
      <c r="N142" s="109"/>
    </row>
    <row r="143" spans="1:14" s="89" customFormat="1" ht="24">
      <c r="A143" s="113" t="s">
        <v>39</v>
      </c>
      <c r="B143" s="84"/>
      <c r="C143" s="84"/>
      <c r="D143" s="84"/>
      <c r="E143" s="84"/>
      <c r="F143" s="84"/>
      <c r="G143" s="84"/>
      <c r="H143" s="84"/>
      <c r="I143" s="85" t="e">
        <f>H143*100/B143</f>
        <v>#DIV/0!</v>
      </c>
      <c r="J143" s="97"/>
      <c r="K143" s="84"/>
      <c r="L143" s="84"/>
      <c r="M143" s="84"/>
      <c r="N143" s="84"/>
    </row>
    <row r="144" spans="1:14" s="89" customFormat="1" ht="24">
      <c r="A144" s="113" t="s">
        <v>30</v>
      </c>
      <c r="B144" s="84"/>
      <c r="C144" s="84"/>
      <c r="D144" s="84"/>
      <c r="E144" s="84"/>
      <c r="F144" s="84"/>
      <c r="G144" s="84"/>
      <c r="H144" s="84"/>
      <c r="I144" s="85"/>
      <c r="J144" s="86"/>
      <c r="K144" s="87"/>
      <c r="L144" s="87"/>
      <c r="M144" s="87"/>
      <c r="N144" s="88" t="e">
        <f>M144*100/J144</f>
        <v>#DIV/0!</v>
      </c>
    </row>
    <row r="145" spans="1:14" s="89" customFormat="1" ht="24">
      <c r="A145" s="113" t="s">
        <v>204</v>
      </c>
      <c r="B145" s="84"/>
      <c r="C145" s="84"/>
      <c r="D145" s="84"/>
      <c r="E145" s="84"/>
      <c r="F145" s="84"/>
      <c r="G145" s="84"/>
      <c r="H145" s="84"/>
      <c r="I145" s="85" t="e">
        <f>H145*100/B145</f>
        <v>#DIV/0!</v>
      </c>
      <c r="J145" s="86"/>
      <c r="K145" s="87"/>
      <c r="L145" s="87"/>
      <c r="M145" s="87"/>
      <c r="N145" s="88" t="e">
        <f>M145*100/J145</f>
        <v>#DIV/0!</v>
      </c>
    </row>
    <row r="146" spans="1:14" s="89" customFormat="1" ht="24">
      <c r="A146" s="120" t="s">
        <v>205</v>
      </c>
      <c r="B146" s="84"/>
      <c r="C146" s="84"/>
      <c r="D146" s="84"/>
      <c r="E146" s="84"/>
      <c r="F146" s="84"/>
      <c r="G146" s="84"/>
      <c r="H146" s="84"/>
      <c r="I146" s="85"/>
      <c r="J146" s="86"/>
      <c r="K146" s="87"/>
      <c r="L146" s="87"/>
      <c r="M146" s="87"/>
      <c r="N146" s="88"/>
    </row>
    <row r="147" spans="1:14" s="89" customFormat="1" ht="24">
      <c r="A147" s="120" t="s">
        <v>206</v>
      </c>
      <c r="B147" s="84"/>
      <c r="C147" s="84"/>
      <c r="D147" s="84"/>
      <c r="E147" s="84"/>
      <c r="F147" s="84"/>
      <c r="G147" s="84"/>
      <c r="H147" s="84"/>
      <c r="I147" s="85"/>
      <c r="J147" s="86"/>
      <c r="K147" s="87"/>
      <c r="L147" s="87"/>
      <c r="M147" s="87"/>
      <c r="N147" s="88"/>
    </row>
    <row r="148" spans="1:14" s="89" customFormat="1" ht="24">
      <c r="A148" s="120" t="s">
        <v>207</v>
      </c>
      <c r="B148" s="84"/>
      <c r="C148" s="84"/>
      <c r="D148" s="84"/>
      <c r="E148" s="84"/>
      <c r="F148" s="84"/>
      <c r="G148" s="84"/>
      <c r="H148" s="84"/>
      <c r="I148" s="85"/>
      <c r="J148" s="86"/>
      <c r="K148" s="87"/>
      <c r="L148" s="87"/>
      <c r="M148" s="87"/>
      <c r="N148" s="88"/>
    </row>
    <row r="149" spans="1:14" s="89" customFormat="1" ht="24">
      <c r="A149" s="120" t="s">
        <v>208</v>
      </c>
      <c r="B149" s="84"/>
      <c r="C149" s="84"/>
      <c r="D149" s="84"/>
      <c r="E149" s="84"/>
      <c r="F149" s="84"/>
      <c r="G149" s="84"/>
      <c r="H149" s="84"/>
      <c r="I149" s="85"/>
      <c r="J149" s="86"/>
      <c r="K149" s="87"/>
      <c r="L149" s="87"/>
      <c r="M149" s="87"/>
      <c r="N149" s="88"/>
    </row>
    <row r="150" spans="1:14" s="89" customFormat="1" ht="24">
      <c r="A150" s="120" t="s">
        <v>209</v>
      </c>
      <c r="B150" s="84"/>
      <c r="C150" s="84"/>
      <c r="D150" s="84"/>
      <c r="E150" s="84"/>
      <c r="F150" s="84"/>
      <c r="G150" s="84"/>
      <c r="H150" s="84"/>
      <c r="I150" s="85"/>
      <c r="J150" s="86"/>
      <c r="K150" s="87"/>
      <c r="L150" s="87"/>
      <c r="M150" s="87"/>
      <c r="N150" s="88"/>
    </row>
    <row r="151" spans="1:14" s="89" customFormat="1" ht="24">
      <c r="A151" s="120" t="s">
        <v>210</v>
      </c>
      <c r="B151" s="84"/>
      <c r="C151" s="84"/>
      <c r="D151" s="84"/>
      <c r="E151" s="84"/>
      <c r="F151" s="84"/>
      <c r="G151" s="84"/>
      <c r="H151" s="84"/>
      <c r="I151" s="85"/>
      <c r="J151" s="86"/>
      <c r="K151" s="87"/>
      <c r="L151" s="87"/>
      <c r="M151" s="87"/>
      <c r="N151" s="88"/>
    </row>
    <row r="152" spans="1:14" s="89" customFormat="1" ht="24">
      <c r="A152" s="120" t="s">
        <v>211</v>
      </c>
      <c r="B152" s="84"/>
      <c r="C152" s="84"/>
      <c r="D152" s="84"/>
      <c r="E152" s="84"/>
      <c r="F152" s="84"/>
      <c r="G152" s="84"/>
      <c r="H152" s="84"/>
      <c r="I152" s="85"/>
      <c r="J152" s="86"/>
      <c r="K152" s="87"/>
      <c r="L152" s="87"/>
      <c r="M152" s="87"/>
      <c r="N152" s="88"/>
    </row>
    <row r="153" spans="1:14" ht="24">
      <c r="A153" s="101"/>
      <c r="B153" s="104"/>
      <c r="C153" s="104"/>
      <c r="D153" s="104"/>
      <c r="E153" s="104"/>
      <c r="F153" s="104"/>
      <c r="G153" s="104"/>
      <c r="H153" s="104"/>
      <c r="I153" s="105"/>
      <c r="J153" s="118"/>
      <c r="K153" s="104"/>
      <c r="L153" s="107"/>
      <c r="M153" s="107"/>
      <c r="N153" s="104"/>
    </row>
    <row r="154" spans="1:14" s="89" customFormat="1" ht="24">
      <c r="A154" s="121" t="s">
        <v>212</v>
      </c>
      <c r="B154" s="122">
        <v>720</v>
      </c>
      <c r="C154" s="122"/>
      <c r="D154" s="122">
        <f>SUM(D155:D157)</f>
        <v>23</v>
      </c>
      <c r="E154" s="122">
        <f>SUM(E155:E157)</f>
        <v>333</v>
      </c>
      <c r="F154" s="122">
        <f>SUM(F155:F157)</f>
        <v>27</v>
      </c>
      <c r="G154" s="122">
        <f>SUM(G155:G157)</f>
        <v>1</v>
      </c>
      <c r="H154" s="123">
        <f>C154+D154+E154+F154+G154</f>
        <v>384</v>
      </c>
      <c r="I154" s="124">
        <f>H154*100/B154</f>
        <v>53.333333333333336</v>
      </c>
      <c r="J154" s="125"/>
      <c r="K154" s="122"/>
      <c r="L154" s="122"/>
      <c r="M154" s="122"/>
      <c r="N154" s="122"/>
    </row>
    <row r="155" spans="1:14" s="89" customFormat="1" ht="24">
      <c r="A155" s="84" t="s">
        <v>31</v>
      </c>
      <c r="B155" s="84"/>
      <c r="C155" s="84"/>
      <c r="D155" s="84">
        <v>1</v>
      </c>
      <c r="E155" s="84">
        <v>5</v>
      </c>
      <c r="F155" s="84">
        <v>5</v>
      </c>
      <c r="G155" s="84"/>
      <c r="H155" s="114">
        <f>C155+D155+E155+F155+G155</f>
        <v>11</v>
      </c>
      <c r="I155" s="96"/>
      <c r="J155" s="97"/>
      <c r="K155" s="84"/>
      <c r="L155" s="84"/>
      <c r="M155" s="84"/>
      <c r="N155" s="84"/>
    </row>
    <row r="156" spans="1:14" s="89" customFormat="1" ht="24">
      <c r="A156" s="84" t="s">
        <v>32</v>
      </c>
      <c r="B156" s="84"/>
      <c r="C156" s="84"/>
      <c r="D156" s="84">
        <v>22</v>
      </c>
      <c r="E156" s="84">
        <v>122</v>
      </c>
      <c r="F156" s="84">
        <v>4</v>
      </c>
      <c r="G156" s="84">
        <v>1</v>
      </c>
      <c r="H156" s="114">
        <f>C156+D156+E156+F156+G156</f>
        <v>149</v>
      </c>
      <c r="I156" s="96"/>
      <c r="J156" s="97"/>
      <c r="K156" s="84"/>
      <c r="L156" s="84"/>
      <c r="M156" s="84"/>
      <c r="N156" s="84"/>
    </row>
    <row r="157" spans="1:14" s="89" customFormat="1" ht="24">
      <c r="A157" s="84" t="s">
        <v>33</v>
      </c>
      <c r="B157" s="84"/>
      <c r="C157" s="84"/>
      <c r="D157" s="84"/>
      <c r="E157" s="84">
        <v>206</v>
      </c>
      <c r="F157" s="84">
        <v>18</v>
      </c>
      <c r="G157" s="84"/>
      <c r="H157" s="114">
        <f>C157+D157+E157+F157+G157</f>
        <v>224</v>
      </c>
      <c r="I157" s="96"/>
      <c r="J157" s="97"/>
      <c r="K157" s="84"/>
      <c r="L157" s="84"/>
      <c r="M157" s="84"/>
      <c r="N157" s="84"/>
    </row>
    <row r="158" spans="1:14" s="89" customFormat="1" ht="24">
      <c r="A158" s="121" t="s">
        <v>213</v>
      </c>
      <c r="B158" s="122"/>
      <c r="C158" s="122"/>
      <c r="D158" s="122"/>
      <c r="E158" s="122"/>
      <c r="F158" s="122"/>
      <c r="G158" s="122"/>
      <c r="H158" s="122"/>
      <c r="I158" s="126"/>
      <c r="J158" s="125"/>
      <c r="K158" s="122"/>
      <c r="L158" s="122"/>
      <c r="M158" s="122"/>
      <c r="N158" s="122"/>
    </row>
    <row r="159" spans="1:14" s="89" customFormat="1" ht="24">
      <c r="A159" s="84" t="s">
        <v>31</v>
      </c>
      <c r="B159" s="84"/>
      <c r="C159" s="84"/>
      <c r="D159" s="84"/>
      <c r="E159" s="84"/>
      <c r="F159" s="84"/>
      <c r="G159" s="84"/>
      <c r="H159" s="84"/>
      <c r="I159" s="96"/>
      <c r="J159" s="97"/>
      <c r="K159" s="84"/>
      <c r="L159" s="84"/>
      <c r="M159" s="84"/>
      <c r="N159" s="84"/>
    </row>
    <row r="160" spans="1:14" s="89" customFormat="1" ht="24">
      <c r="A160" s="84" t="s">
        <v>32</v>
      </c>
      <c r="B160" s="84"/>
      <c r="C160" s="84"/>
      <c r="D160" s="84"/>
      <c r="E160" s="84">
        <v>6</v>
      </c>
      <c r="F160" s="84"/>
      <c r="G160" s="84"/>
      <c r="H160" s="84"/>
      <c r="I160" s="96"/>
      <c r="J160" s="97"/>
      <c r="K160" s="84"/>
      <c r="L160" s="84"/>
      <c r="M160" s="84"/>
      <c r="N160" s="84"/>
    </row>
    <row r="161" spans="1:14" s="89" customFormat="1" ht="24">
      <c r="A161" s="84" t="s">
        <v>33</v>
      </c>
      <c r="B161" s="84"/>
      <c r="C161" s="84"/>
      <c r="D161" s="84"/>
      <c r="E161" s="84">
        <v>8</v>
      </c>
      <c r="F161" s="84">
        <v>2</v>
      </c>
      <c r="G161" s="84"/>
      <c r="H161" s="84"/>
      <c r="I161" s="96"/>
      <c r="J161" s="97"/>
      <c r="K161" s="84"/>
      <c r="L161" s="84"/>
      <c r="M161" s="84"/>
      <c r="N161" s="84"/>
    </row>
  </sheetData>
  <sheetProtection/>
  <mergeCells count="14">
    <mergeCell ref="I5:I6"/>
    <mergeCell ref="J5:J6"/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</mergeCells>
  <printOptions/>
  <pageMargins left="0.5118110236220472" right="0.2755905511811024" top="0.5511811023622047" bottom="0.2755905511811024" header="0.5118110236220472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Nfe-Mung</dc:creator>
  <cp:keywords/>
  <dc:description/>
  <cp:lastModifiedBy>admin</cp:lastModifiedBy>
  <cp:lastPrinted>2012-11-26T01:37:53Z</cp:lastPrinted>
  <dcterms:created xsi:type="dcterms:W3CDTF">1996-10-14T23:33:28Z</dcterms:created>
  <dcterms:modified xsi:type="dcterms:W3CDTF">2012-12-03T03:01:47Z</dcterms:modified>
  <cp:category/>
  <cp:version/>
  <cp:contentType/>
  <cp:contentStatus/>
</cp:coreProperties>
</file>